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pihealthcare.sharepoint.com/Shared Documents/Projects/Active/Pharming/Feedback Meeting/Final Feedback Meeting/"/>
    </mc:Choice>
  </mc:AlternateContent>
  <xr:revisionPtr revIDLastSave="191" documentId="13_ncr:1_{3722572A-DE1B-4969-946E-B6952330D5E1}" xr6:coauthVersionLast="47" xr6:coauthVersionMax="47" xr10:uidLastSave="{84F7705A-30E8-4286-A03D-F01F104750BD}"/>
  <bookViews>
    <workbookView minimized="1" xWindow="31590" yWindow="-4575" windowWidth="14400" windowHeight="7275" tabRatio="898" activeTab="7" xr2:uid="{B54C7DFF-C574-4D92-BE58-96AE3516B663}"/>
  </bookViews>
  <sheets>
    <sheet name="Home" sheetId="6" r:id="rId1"/>
    <sheet name="Overview " sheetId="61" r:id="rId2"/>
    <sheet name="Graphs" sheetId="41" state="hidden" r:id="rId3"/>
    <sheet name="Argentina" sheetId="54" r:id="rId4"/>
    <sheet name="Australia" sheetId="56" r:id="rId5"/>
    <sheet name="Brazil" sheetId="57" r:id="rId6"/>
    <sheet name="Canada" sheetId="38" r:id="rId7"/>
    <sheet name="Colombia" sheetId="55" r:id="rId8"/>
    <sheet name="France" sheetId="42" r:id="rId9"/>
    <sheet name="Germany" sheetId="43" r:id="rId10"/>
    <sheet name="Japan" sheetId="46" r:id="rId11"/>
    <sheet name="Italy" sheetId="45" r:id="rId12"/>
    <sheet name="Saudi Arabia" sheetId="53" r:id="rId13"/>
    <sheet name="South Korea" sheetId="58" r:id="rId14"/>
    <sheet name="Spain" sheetId="47" r:id="rId15"/>
    <sheet name="Türkiye" sheetId="59" r:id="rId16"/>
    <sheet name="UK" sheetId="48" r:id="rId17"/>
    <sheet name="USA" sheetId="49" r:id="rId18"/>
    <sheet name="Rest of World" sheetId="50" r:id="rId19"/>
    <sheet name="Rising Stars" sheetId="51" r:id="rId20"/>
    <sheet name="Formatting" sheetId="8" state="hidden" r:id="rId21"/>
  </sheets>
  <definedNames>
    <definedName name="_xlnm._FilterDatabase" localSheetId="3" hidden="1">Argentina!$A$1:$G$97</definedName>
    <definedName name="_xlnm._FilterDatabase" localSheetId="4" hidden="1">Australia!$A$1:$G$97</definedName>
    <definedName name="_xlnm._FilterDatabase" localSheetId="5" hidden="1">Brazil!$A$1:$G$97</definedName>
    <definedName name="_xlnm._FilterDatabase" localSheetId="6" hidden="1">Canada!$A$1:$G$97</definedName>
    <definedName name="_xlnm._FilterDatabase" localSheetId="7" hidden="1">Colombia!$A$1:$G$97</definedName>
    <definedName name="_xlnm._FilterDatabase" localSheetId="8" hidden="1">France!$A$1:$G$97</definedName>
    <definedName name="_xlnm._FilterDatabase" localSheetId="9" hidden="1">Germany!$A$1:$G$97</definedName>
    <definedName name="_xlnm._FilterDatabase" localSheetId="2" hidden="1">Graphs!$A$27:$B$27</definedName>
    <definedName name="_xlnm._FilterDatabase" localSheetId="11" hidden="1">Italy!$A$1:$G$96</definedName>
    <definedName name="_xlnm._FilterDatabase" localSheetId="10" hidden="1">Japan!$A$1:$G$97</definedName>
    <definedName name="_xlnm._FilterDatabase" localSheetId="1" hidden="1">'Overview '!$A$1:$I$105</definedName>
    <definedName name="_xlnm._FilterDatabase" localSheetId="18" hidden="1">'Rest of World'!$A$1:$G$97</definedName>
    <definedName name="_xlnm._FilterDatabase" localSheetId="19" hidden="1">'Rising Stars'!$A$1:$G$89</definedName>
    <definedName name="_xlnm._FilterDatabase" localSheetId="12" hidden="1">'Saudi Arabia'!$A$1:$G$97</definedName>
    <definedName name="_xlnm._FilterDatabase" localSheetId="13" hidden="1">'South Korea'!$A$1:$G$97</definedName>
    <definedName name="_xlnm._FilterDatabase" localSheetId="14" hidden="1">Spain!$A$1:$G$97</definedName>
    <definedName name="_xlnm._FilterDatabase" localSheetId="15" hidden="1">Türkiye!$A$1:$G$97</definedName>
    <definedName name="_xlnm._FilterDatabase" localSheetId="16" hidden="1">UK!$A$1:$G$97</definedName>
    <definedName name="_xlnm._FilterDatabase" localSheetId="17" hidden="1">USA!$A$1:$G$97</definedName>
    <definedName name="OLE_LINK1" localSheetId="3">Argentina!#REF!</definedName>
    <definedName name="OLE_LINK1" localSheetId="4">Australia!#REF!</definedName>
    <definedName name="OLE_LINK1" localSheetId="5">Brazil!#REF!</definedName>
    <definedName name="OLE_LINK1" localSheetId="6">Canada!#REF!</definedName>
    <definedName name="OLE_LINK1" localSheetId="7">Colombia!#REF!</definedName>
    <definedName name="OLE_LINK1" localSheetId="8">France!#REF!</definedName>
    <definedName name="OLE_LINK1" localSheetId="9">Germany!#REF!</definedName>
    <definedName name="OLE_LINK1" localSheetId="11">Italy!#REF!</definedName>
    <definedName name="OLE_LINK1" localSheetId="10">Japan!#REF!</definedName>
    <definedName name="OLE_LINK1" localSheetId="1">'Overview '!#REF!</definedName>
    <definedName name="OLE_LINK1" localSheetId="18">'Rest of World'!#REF!</definedName>
    <definedName name="OLE_LINK1" localSheetId="19">'Rising Stars'!#REF!</definedName>
    <definedName name="OLE_LINK1" localSheetId="12">'Saudi Arabia'!#REF!</definedName>
    <definedName name="OLE_LINK1" localSheetId="13">'South Korea'!#REF!</definedName>
    <definedName name="OLE_LINK1" localSheetId="14">Spain!#REF!</definedName>
    <definedName name="OLE_LINK1" localSheetId="15">Türkiye!#REF!</definedName>
    <definedName name="OLE_LINK1" localSheetId="16">UK!#REF!</definedName>
    <definedName name="OLE_LINK1" localSheetId="17">USA!#REF!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41" l="1"/>
  <c r="G36" i="41"/>
  <c r="H36" i="41"/>
  <c r="I36"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tc={5ACEEF2B-97B5-4F26-9162-965565AA1325}</author>
  </authors>
  <commentList>
    <comment ref="B94" authorId="0" shapeId="0" xr:uid="{5ACEEF2B-97B5-4F26-9162-965565AA1325}">
      <text>
        <t>[Threaded comment]
Your version of Excel allows you to read this threaded comment; however, any edits to it will get removed if the file is opened in a newer version of Excel. Learn more: https://go.microsoft.com/fwlink/?linkid=870924
Comment:
    Very important to clinical trials however works with GSK, AstraZeneca and Instituto Butantan.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tc={17DCA6CD-1E14-48D4-B53C-00A4078966AC}</author>
  </authors>
  <commentList>
    <comment ref="B7" authorId="0" shapeId="0" xr:uid="{17DCA6CD-1E14-48D4-B53C-00A4078966AC}">
      <text>
        <t>[Threaded comment]
Your version of Excel allows you to read this threaded comment; however, any edits to it will get removed if the file is opened in a newer version of Excel. Learn more: https://go.microsoft.com/fwlink/?linkid=870924
Comment:
    Very important to clinical trials however works with GSK, AstraZeneca and Instituto Butantan.</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498DBCA-AB84-4E91-B195-0002D6273AEE}" keepAlive="1" name="Query - Table1" description="Connection to the 'Table1' query in the workbook." type="5" refreshedVersion="0"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<sst xmlns="http://schemas.openxmlformats.org/spreadsheetml/2006/main" count="1698" uniqueCount="599">
  <si>
    <t>KOL ID</t>
  </si>
  <si>
    <t>Name</t>
  </si>
  <si>
    <t>Overall Rank</t>
  </si>
  <si>
    <t>Country Rank</t>
  </si>
  <si>
    <t>Current Job Title</t>
  </si>
  <si>
    <t>Speciality</t>
  </si>
  <si>
    <t>City</t>
  </si>
  <si>
    <t>Country</t>
  </si>
  <si>
    <t>Rationale for Recommendation</t>
  </si>
  <si>
    <t>PiHPID_0001</t>
  </si>
  <si>
    <t>Tomohiro Morio</t>
  </si>
  <si>
    <t>Executive Vice President, Global Affairs</t>
  </si>
  <si>
    <t>Immunology | Regenerative Medicine | Pediatric Hematology | Infectious Diseases</t>
  </si>
  <si>
    <t>Tokyo</t>
  </si>
  <si>
    <t>Japan</t>
  </si>
  <si>
    <t>PiHPID_0002</t>
  </si>
  <si>
    <t>Klaus Warnatz</t>
  </si>
  <si>
    <t>Senior Consultant</t>
  </si>
  <si>
    <t>Immunology | Rheumatology | Internal Medicine</t>
  </si>
  <si>
    <t>Freiburg im Breisgau</t>
  </si>
  <si>
    <t>Germany</t>
  </si>
  <si>
    <t>Klaus Warnatz is the Head of the Division of Immunodeficiency at the Department of Rheumatology and Clinical Immunology. He has been a Senior Consultant in Rheumatology and Clinical Immunology since 2006. From 2008 to 2018, he worked at the Centre of Chronic Immunodeficiency, University Medical Centre Freiburg, overseeing the outpatient clinic for adult immunodeficiency disorders at the CCI.
His research areas include B cell immunology, with a main focus on Tbet+ B cells, BCR signaling, and differentiation. He also focuses on the etiology, pathogenesis, diagnostics, and management of primary and secondary immunodeficiencies in adults, particularly Common Variable Immunodeficiency (CVID) and related disorders, as well as the discovery of new forms of immunodeficiency.
He started his career in 1991 at the Department of Internal Medicine, Klinikum Rechts der Isar in Munich, and has also completed postdoctoral studies at the University of California at San Diego and the University of Freiburg, Germany, where he completed his habilitation in 2006. He specialized in Internal Medicine in 2004 and Rheumatology and Clinical Immunology in 2006.</t>
  </si>
  <si>
    <t>PiHPID_0003</t>
  </si>
  <si>
    <t>Stuart G Tangye</t>
  </si>
  <si>
    <t>Laboratory Head</t>
  </si>
  <si>
    <t>Immunology</t>
  </si>
  <si>
    <t>Darlinghurst</t>
  </si>
  <si>
    <t>Australia</t>
  </si>
  <si>
    <t>PiHPID_0004</t>
  </si>
  <si>
    <t>Élie Haddad</t>
  </si>
  <si>
    <t>Professor</t>
  </si>
  <si>
    <t>Pediatrics</t>
  </si>
  <si>
    <t>Montreal</t>
  </si>
  <si>
    <t>Canada</t>
  </si>
  <si>
    <t>PiHPID_0005</t>
  </si>
  <si>
    <t>Luigi Daniele Notarangelo</t>
  </si>
  <si>
    <t>Immunology | Allergology | Pediatrics</t>
  </si>
  <si>
    <t>Bethesda</t>
  </si>
  <si>
    <t>United States of America</t>
  </si>
  <si>
    <t xml:space="preserve">Luigi Notarangelo is a distinguished investigator at the National Institutes of Health (NIH) leading the Immune Deficiency Genetics Section within the National Institute of Allergy and Infectious Diseases (NIAID).
Dr. Notarangelo's research focuses on unraveling the molecular and cellular mechanisms underlying primary immune deficiencies, with a particular emphasis on combined immunodeficiencies (CID). His work seeks to improve the diagnosis and treatment of these disorders by studying both genetically defined and undefined forms of CID. His research includes genomic approaches, such as whole exome sequencing, and advanced cellular and molecular techniques. Notably, his laboratory has identified several novel gene defects, including DOCK2, TTC7A, HOIP, and EXTL3 deficiencies. He is also deeply interested in understanding immune dysregulation associated with CID, particularly RAG deficiencies and defects in V(D)J recombination, using human studies and animal models.
Dr. Notarangelo has pioneered the use of induced pluripotent stem cells (iPSCs) to investigate disease pathophysiology and explore potential therapeutic interventions, including CRISPR-based gene correction.
Dr. Notarangelo earned his M.D. from the University of Pavia, Italy, where he completed training in pediatrics, allergy/immunology, and human genetics. He has held academic and leadership positions at the University of Brescia, Italy, and Harvard Medical School. A globally recognized leader in the field of primary immune deficiencies, he has served as president of the European Society for Immune Deficiencies and the Clinical Immunology Society and has received numerous prestigious national and international awards for his contributions to immunology and genetics. </t>
  </si>
  <si>
    <t>PiHPID_0006</t>
  </si>
  <si>
    <t>Hirokazu Kanegane</t>
  </si>
  <si>
    <t>Immunology | Hematology | Oncology</t>
  </si>
  <si>
    <t>PiHPID_0007</t>
  </si>
  <si>
    <t>Nizar Mahlaoui</t>
  </si>
  <si>
    <t>Consultant</t>
  </si>
  <si>
    <t>Immunology | Hematology | Pediatric Rheumatology</t>
  </si>
  <si>
    <t>Paris</t>
  </si>
  <si>
    <t>France</t>
  </si>
  <si>
    <t>PiHPID_0008</t>
  </si>
  <si>
    <t>Kosuke Imai</t>
  </si>
  <si>
    <t>Tokorozawa</t>
  </si>
  <si>
    <t xml:space="preserve">Kohsuke Imai is a Professor at the National Defense Medical College (NDMC) in Japan. He graduated from Tokyo Medical and Dental University (TMDU) in 1992 and earned his Ph.D. in 1999 for his research on Wiskott-Aldrich syndrome. His career includes a research fellowship at INSERM U429 in Paris and various academic positions at TMDU and NDMC. 
Dr. Imai's research focuses on improving outcomes for primary immunodeficiency (PID) patients through innovative approaches, including establishing newborn screening programs in Japan, exploring the molecular mechanisms of immunoglobulin class switch recombination and antibody production, and advancing genetic diagnostic tools alongside comprehensive clinical databases. Additionally, Dr. Imai works on pioneering therapies such as hematopoietic stem cell transplantation and gene therapy to offer transformative solutions for PID management and treatment.
Dr. Imai has held significant roles, including Chair of the Hematopoietic Stem Cell Transplantation and Cell Therapy Working Group and board member of the Asia Pacific Society of Immunodeficiency (APSID). He has contributed to numerous publications and is recognized for his work in immunology and pediatrics. </t>
  </si>
  <si>
    <t>PiHPID_0011</t>
  </si>
  <si>
    <t>Stephen Jolles</t>
  </si>
  <si>
    <t>Honorary Professor</t>
  </si>
  <si>
    <t>Clinical Immunology</t>
  </si>
  <si>
    <t>Cardiff</t>
  </si>
  <si>
    <t>United Kingdom</t>
  </si>
  <si>
    <t>Stephen Jolles trained in Immunology and Allergy at the Royal Free Hospital and Great Ormond Street Hospital in London, the John Radcliffe in Oxford, and Westmead Hospital in Sydney. He completed his PhD in Cellular Immunology at NIMR, Mill Hill, focusing on Langerhans cell migration. He has a particular interest in the use of immunoglobulin and its mechanism of action, both in primary immunodeficiency and at high doses as an immunomodulator.
Stephen Jolles is a Consultant Clinical Immunologist and Honorary Senior Lecturer at the University Hospital for Wales. He is the Clinical Lead in the Immunodeficiency Centre for Wales and Co-Director of the Hub Immunology Diagnostic Laboratory for Wales.
Stephen Jolles research interests include investigator-initiated studies and clinical trials, as well as commercial studies on new therapeutic products. His work also focuses on improving the laboratory diagnosis and management of primary and secondary immunodeficiency and allergy. Recent studies have centered on developing new screening strategies for antibody deficiency, the largest group of primary immunodeficiency (PID) patients, to reduce diagnostic delays and associated morbidity. This research has led to the national introduction of screening for antibody deficiency across Wales. Additionally, laboratory studies aim to enhance diagnostic tools and develop accredited molecular testing for PID diseases.</t>
  </si>
  <si>
    <t>PiHPID_0014</t>
  </si>
  <si>
    <t>Satoshi Okada</t>
  </si>
  <si>
    <t>Hiroshima</t>
  </si>
  <si>
    <t>Satoshi Okada is a Professor of Pediatrics at Hiroshima University, specializing in primary immunodeficiency research. His work focuses on understanding genetic defects in immune-related genes and their impact on immune cell development and function. He oversees departmental operations, mentors students, and collaborates on international research projects.
Dr. Okada’s research focuses on identifying genetic defects in primary immunodeficiency and their role in susceptibility to infections. He is exploring the genetic basis of severe COVID-19 symptoms in children and collaborates internationally to uncover potential treatment targets. 
Dr. Okada’s notable contributions include identifying the STAT1 gain-of-function mutation, which has been reported in hundreds of patients worldwide, and publishing findings in leading journals such as Science.</t>
  </si>
  <si>
    <t>PiHPID_0012</t>
  </si>
  <si>
    <t>Andrew R Gennery</t>
  </si>
  <si>
    <t>Pediatric Immunology</t>
  </si>
  <si>
    <t>Newcastle upon Tyne</t>
  </si>
  <si>
    <t>PiHPID_0025</t>
  </si>
  <si>
    <t>Claire Booth</t>
  </si>
  <si>
    <t>London</t>
  </si>
  <si>
    <t>PiHPID_0013</t>
  </si>
  <si>
    <t>Isabelle Meyts</t>
  </si>
  <si>
    <t>Pediatric Immunology | Hematologic Oncology | Pediatrics</t>
  </si>
  <si>
    <t>Leuven</t>
  </si>
  <si>
    <t>Belgium</t>
  </si>
  <si>
    <t>Isabelle Meyts is the Head of the Inborn Errors of Immunity Research Unit in the Department of Microbiology, Immunology, and Transplantation at KU Leuven University, Belgium. She is also a Professor at the Faculty of Medicine and the founder of the Pediatric Primary Immunodeficiency Unit at KU Leuven.
She specializes in studying primary immunodeficiencies, with a focus on the role of T helper cell subsets in allergic airway inflammation. Her research addresses genetic and immunological mechanisms underlying rare immune disorders.</t>
  </si>
  <si>
    <t>PiHPID_0010</t>
  </si>
  <si>
    <t>Keishi Fujio</t>
  </si>
  <si>
    <t>Rheumatology | Internal Medicine</t>
  </si>
  <si>
    <t>Bunkyo</t>
  </si>
  <si>
    <t>Keishi Fujio a leading expert in rheumatology and internal medicine, Dr. Fujio serves as Professor and Director of the Department of Allergy and Rheumatology at the University of Tokyo Hospital. 
He focuses on both clinical and basic immunology, with particular interest in the mechanisms underlying autoimmune diseases and immune regulation. His research explores pathways involved in immune responses, contributing to advancements in understanding and treating conditions like rheumatoid arthritis. 
Dr. Fujio earned his M.D. (1995) and Ph.D. (2002) from the University of Tokyo, where he also completed advanced training and held academic appointments, including Assistant Professor and Lecturer. Since 2017, he has led the department as Professor and Director.
He is an active member of academic societies such as the Japan College of Rheumatology and the Japanese Society for Immunology. He also contributes to the field as Associate Editor of International Immunology and as an Editorial Board member for Modern Rheumatology Case Reports.</t>
  </si>
  <si>
    <t>PiHPID_0015</t>
  </si>
  <si>
    <t>Charlotte Cunningham-Rundles</t>
  </si>
  <si>
    <t>Immunology | Allergology | Pediatrics | Internal Medicine</t>
  </si>
  <si>
    <t>New York</t>
  </si>
  <si>
    <t>Charlotte Cunningham-Rundles is the David S. Gottesman Professor of Immunology at the Mount Sinai School of Medicine in New York City. She holds professorships in Medicine and Pediatrics and is a member of the Immunology Institute. Additionally, she directs the Immunodeficiency Clinic at Mount Sinai Hospital and serves as the Program Director of the Allergy Immunology Fellowship training program.
Dr. Cunningham-Rundles specializes in primary immune deficiency diseases, focusing on conditions resulting from genetic defects of the immune system. Her research encompasses areas such as allergy, autoimmunity, B cell biology, and mucosal immunology. Her work has been supported by the U.S. Public Health Service, the Food and Drug Administration, and the National Institutes of Health. 
Dr. Cunningham-Rundles earned her M.D. from Columbia University College of Physicians and Surgeons and her Ph.D. in Immunology from New York University School of Medicine. She has received numerous accolades, including the Clinical Immunology Society President's Award and the Boyle Award from the Immune Deficiency Foundation. She is a past president of the Clinical Immunology Society and has served on various advisory boards, including the Immune Deficiency Foundation and the Jeffrey Modell Foundation. In 2024, she was honored with the Joachim Hilfenhaus Award for Immunology Excellence.</t>
  </si>
  <si>
    <t>PiHPID_0016</t>
  </si>
  <si>
    <t>Cezmi A Akdis</t>
  </si>
  <si>
    <t>Director</t>
  </si>
  <si>
    <t>Immunology | Infectious Diseases | Clinical Microbiology</t>
  </si>
  <si>
    <t>Davos</t>
  </si>
  <si>
    <t>Switzerland</t>
  </si>
  <si>
    <t xml:space="preserve">Cezmi Akdis, MD, is the Director of the Swiss Institute of Allergy and Asthma Research (SIAF) in Davos, a Professor at the Zurich University Medical Faculty, and a director at the Christine Kühne Center for Allergy Research and Education in Davos, Switzerland. He has served as President of the European Academy of Allergy &amp; Clinical Immunology (EAACI) from 2011 to 2013 and was a member of its Executive Committee from 2003 to 2015. He is currently the Editor-in-Chief of Allergy: European Journal of Allergy and Clinical Immunology.
He focuses on immune tolerance mechanisms, the regulation of epithelial barriers, and tissue cell roles in allergies and asthma. His work includes developing vaccines, exploring precision medicine, and conducting research in human immunology, lung function, and skin conditions.
Also, he has published extensively, with over 450 articles and 50 books. He has an H-index of 82 on Web of Science and 101 on Google Scholar, with over 39,700 citations. He has contributed to the development of global atlases on allergy and asthma and has been recognized as a Highly Cited Researcher by Clarivate. He is also the founder of the World Immune Regulation Meetings and a co-founder of international collaborations in allergy and asthma research. </t>
  </si>
  <si>
    <t>PiHPID_0017</t>
  </si>
  <si>
    <t>Martine Pergent</t>
  </si>
  <si>
    <t>Lecturer</t>
  </si>
  <si>
    <t>Educational Sciences</t>
  </si>
  <si>
    <t>Neuilly-sur-Seine</t>
  </si>
  <si>
    <t>PiHPID_0018</t>
  </si>
  <si>
    <t>Silvia Sánchez-Ramón</t>
  </si>
  <si>
    <t>Associate Professor</t>
  </si>
  <si>
    <t>Madrid</t>
  </si>
  <si>
    <t>Spain</t>
  </si>
  <si>
    <t xml:space="preserve">Silvia Sánchez-Ramón serves as an Associate Professor of Immunology at the Complutense University of Madrid's School of Medicine. She also holds the position of Consultant Clinical Immunologist at the Hospital General Universitario Gregorio Marañón in Madrid, Spain, a role she has fulfilled since 2001.
Dr. Sánchez-Ramón's clinical research focuses on neuroimmunology, particularly the interplay between the nervous and immune systems. Her work aims to deepen the understanding of immune-mediated neurological disorders and to develop innovative therapeutic strategies for these conditions. 
In addition to her academic and clinical roles, Dr. Sánchez-Ramón is actively involved in various research initiatives and has contributed to numerous publications in the field of immunology. She is recognized for her expertise in neuroimmunology and continues to advance the field through both her teaching and research endeavors. </t>
  </si>
  <si>
    <t>PiHPID_0020</t>
  </si>
  <si>
    <t>Fabio Candotti</t>
  </si>
  <si>
    <t>Pediatric Immunology | Pediatric Allergology</t>
  </si>
  <si>
    <t>Lausanne</t>
  </si>
  <si>
    <t>Fabio Candotti is Full Professor of Medicine at the University of Lausanne. in Lausanne, Switzerland. He received his MD from the University of Brescia (Italy) and completed his residencies in Pediatrics and Pediatric Allergy and Immunology at the Universities of Pavia (Italy), and Brescia (Italy). Later he joined the National Human Genome Research Institute of NIH in the USA where he focused his clinical and research activities on primary immunodeficiencies (PIDs). Fabio Candotti was then recruited by the Lausanne University Hospital, where he is currently Head Physician in the Division of Immunology and Allergy.
Fabio Candotti has published more than 170 indexed publications and 60 reviews and book chapters on PIDs and gene therapy. He currently serves as President of the European Society for Immunodeficiency, Associate Editor of Pediatric Allergy and Immunology, and Specialty Chief Editor of the Primary Immunodeficiencies section of Frontiers.</t>
  </si>
  <si>
    <t>PiHPID_0021</t>
  </si>
  <si>
    <t>Kathleen Elaine Sullivan</t>
  </si>
  <si>
    <t>Chief, Allergy and Immunology</t>
  </si>
  <si>
    <t>Pediatric Rheumatology | Pediatrics</t>
  </si>
  <si>
    <t>Philadelphia</t>
  </si>
  <si>
    <t>PiHPID_0022</t>
  </si>
  <si>
    <t>Surjit Singh</t>
  </si>
  <si>
    <t>Chandigarh</t>
  </si>
  <si>
    <t>India</t>
  </si>
  <si>
    <t>PiHPID_0023</t>
  </si>
  <si>
    <t>Steven M Holland</t>
  </si>
  <si>
    <t>Internal Medicine</t>
  </si>
  <si>
    <t>Steven Holland is the Director of the Division of Intramural Research (DIR) at the National Institute of Allergy and Infectious Diseases (NIAID), National Institutes of Health (NIH). Prior to this role, he served as Chief of the Laboratory of Clinical Infectious Diseases (LCID) at NIAID. He also leads the Immunopathogenesis Section in the Laboratory of Clinical Immunology and Microbiology at NIAID.
Dr. Holland's research focuses on genetic conditions predisposing to mycobacterial infections, chronic granulomatous disease, Job's syndrome (autosomal dominant STAT3 deficiency), and leukocyte adhesion deficiency. More recently, his interests include genetic conditions associated with severe coccidioidomycosis and acquired forms of anticytokine autoimmunity predisposing to opportunistic infections.
Dr. Holland is an NIH Distinguished Investigator and a member of the National Academy of Medicine. He received his B.A. from St. John's College in Annapolis, Maryland, in 1979 and his M.D. from the Johns Hopkins University School of Medicine in 1983. He completed his internal medicine residency, chief residency, and fellowship in infectious diseases at Johns Hopkins before joining NIAID in 1989. In 1991, he moved to the Laboratory of Host Defenses at NIAID to study phagocytes and phagocyte immunodeficiencies. He became Chief of LCID in 2004 and was appointed Director of DIR in July 2016.</t>
  </si>
  <si>
    <t>PiHPID_0024</t>
  </si>
  <si>
    <t>Alain Fischer</t>
  </si>
  <si>
    <t>Emeritus Professor</t>
  </si>
  <si>
    <t>Pediatrics | Biochemistry (Immunology)</t>
  </si>
  <si>
    <t xml:space="preserve">Alain Fischer is a professor at the Collège de France, holder of the chair of experimental medicine. Alain Fischer's work concerns genetic diseases of the immune system and their treatment, in particular by gene therapy. Alain Fischer is a member of the French Academy of Sciences and the French Academy of Medicine.
He was head of the "Pediatric Immunology and Hematology" unit (UIH) at the Necker Hospital (AP-HP) from 1996 to 2012. In November 2002, he was elected full member of the Academy of Sciences and in 2011 of the Academy of Medicine. He was a member of the National Consultative Ethics Committee from 2003 to 2009. He was the co-founding of the Imagine Institute for Genetic Diseases and its director (2007-2016). 
His work has been recognized by numerous awards, including the Jeantet Prize (2001), the INSERM Grand Prix (2008), the Robert Koch Prize (2014), the Japan Prize (2015). Alain Fischer's work has been devoted to the study of the human immune system through the characterization of numerous genetic defects and the understanding of their physiopathology. He is the pioneer of gene therapy since 1999. </t>
  </si>
  <si>
    <t>PiHPID_0040</t>
  </si>
  <si>
    <t>Sophie Hambleton</t>
  </si>
  <si>
    <t>Immunology | Pediatrics | Infectious Diseases</t>
  </si>
  <si>
    <t>Sophie Hambleton is an Honorary Consultant Pediatric Immunology and Infectious Diseases at Newcastle’s Great North Children’s Hospital. She is also a Professor in Pediatrics and Immunology at Newcastle University.
Since 2008 she has led a research team at Newcastle University, working to discover the genetic causes of immunodeficiency; she is committed to making research work for all young patients. Her research is aimed at understanding the cellular and molecular basis of novel primary immunodeficiencies, and understanding what children with inborn errors of immunity can teach us about the normal immune system, and how that knowledge can help us look after patients better.
She is active in the primary immunodeficiency community both nationally and internationally, recently being elected to the Academy of medical Sciences in 2020.</t>
  </si>
  <si>
    <t>PiHPID_0026</t>
  </si>
  <si>
    <t>Jolan Eszter Walter</t>
  </si>
  <si>
    <t>Division Chief</t>
  </si>
  <si>
    <t>St. Petersburg</t>
  </si>
  <si>
    <t xml:space="preserve">Jolan Walter is the division chief of the University of South Florida (USF) and Johns Hopkins All Children’s Hospital Pediatric Allergy &amp; Immunology programs. She is the Robert A. Good Endowed Chair of the USF Division of Pediatric Allergy &amp; Immunology, and an associate professor of pediatrics, medicine and molecular biology in the USF Morsani College of Medicine. She serves as director of the Jeffrey Modell Diagnostic and Research Center for Primary Immunodeficiencies at Johns Hopkins All Children’s.  
Her research interests include understanding the disease mechanisms of severe combined immunodeficiencies (SCID) and less severe variants of this disease (CID) as well as breech in tolerance in primary immune disorders (PID) leading to autoimmunity and inflammation. Dr. Walter has specific clinical expertise in the diagnosis and treatment of patients with SCID/CID, in particular those with recombination activating gene (RAG) variants. She is focusing on genetic evaluation and mechanism-based treatment therapies for non-infectious complications, and involved in the care of patients with definitive therapies such as hematopoietic stem cell transplantation (HSCT) and gene therapy protocols. 
Dr. Walter is the lead investigator for the first national genetic screening study to aid in the diagnosis of patients with WHIM syndrome. She has authored 130 peer-reviewed articles, has contributed to several book chapters on PID, and serves as a reviewer for top journals in the field. She is a fellow of the American Academy of Allergy, Asthma &amp; Immunology (AAAAI) and serves on the organization’s PID committee. She has received numerous honors and awards from organizations including AAAAI, the Clinical Immunology Society, and the National Institutes of Health. She has contributed to the training of pediatricians and allergy/immunology specialists with the development of educational videos. </t>
  </si>
  <si>
    <t>PiHPID_0028</t>
  </si>
  <si>
    <t>Ruby Pawankar</t>
  </si>
  <si>
    <t>Immunology | Allergology</t>
  </si>
  <si>
    <t xml:space="preserve">Ruby Pawankar is a professor at Nippon Medical School. she did her fellowship and Doctorate in Allergy &amp; Immunology from Nippon Medical School, Tokyo Japan. She is Honorary Fellow of the Royal College of Physicians (2012) (FRCP, UK). 
Her areas of research are on the mechanisms of allergic airways disease especially Th2 type inflammation, the gut microbiome in early life, air pollution climate change, biodiversity, one health, epithelial cells and biomarkers in allergic diseases. Her scientific work has resulted in an h-index is 90 with 50932 citations. 
Prof. Pawankar was President, APAAACI (2018-2023), President, World Allergy Organization (WAO) (2012 -2014), Council Member, Collegium International Allergolicum (2016-2022), and is Co-Chair, G20-T20India TF3 2023. She is an Advisor to several global organizations/ scientific bodies and brings science to policy. </t>
  </si>
  <si>
    <t>PiHPID_0029</t>
  </si>
  <si>
    <t>Jennifer M Puck</t>
  </si>
  <si>
    <t>San Francisco</t>
  </si>
  <si>
    <t>PiHPID_0030</t>
  </si>
  <si>
    <t>Marek M Jutel</t>
  </si>
  <si>
    <t>Profesor</t>
  </si>
  <si>
    <t>Immunology | Microbiology | Internal Medicine</t>
  </si>
  <si>
    <t>Wroclaw</t>
  </si>
  <si>
    <t>Poland</t>
  </si>
  <si>
    <t>PiHPID_0031</t>
  </si>
  <si>
    <t>Günnur Deniz</t>
  </si>
  <si>
    <t>Istanbul</t>
  </si>
  <si>
    <t>PiHPID_0032</t>
  </si>
  <si>
    <t>Motohiro Ebisawa</t>
  </si>
  <si>
    <t>Sagamihara</t>
  </si>
  <si>
    <t>Motohiro Ebisawa is the Vice-director of the Clinical Research Center for Allergy and Rheumatology at Sagamihara National Hospital and a visiting Professor at the Jikei University School of Medicine. He graduated from The Jikei University School of Medicine in Tokyo, Japan, in 1985 and completed a short visiting resident course in the Department of Pediatrics at St. Thomas Hospital in London, UK. He earned his PhD from the Jikei University School of Medicine and completed a postdoctoral fellowship at Johns Hopkins University from 1991 to 1993, where he analyzed the mechanisms of eosinophil-specific recruitment in Dr. Robert P. Schleimer’s laboratory. During his fellowship, he also regularly visited Dr. Hugh Sampson’s food allergy unit. Since returning to Japan, Dr. Ebisawa has been practicing and researching food allergies at Sagamihara National Hospital since 1995. He has published over 200 papers in international journals, in addition to numerous papers in domestic journals.
Dr. Ebisawa is a leading expert in food allergies in Japan and currently serves as the President-elect of the World Allergy Organization (WAO). He has held various leadership roles within WAO since 2010, including Member at Large (2010-2013), Treasurer (2014-2015), and Secretary General (2016-2017).
He also serves as associate editor for Pediatric Allergy and Immunology and Current Opinion in Allergy and Clinical Immunology.</t>
  </si>
  <si>
    <t>PiHPID_0034</t>
  </si>
  <si>
    <t>Sergio Damian Rosenzweig</t>
  </si>
  <si>
    <t>Chief, Immunology Service</t>
  </si>
  <si>
    <t>Clinical Immunology | Pediatrics</t>
  </si>
  <si>
    <t>Sergio Rosenzweig is the Chief of the Infectious Diseases Susceptibility Unit within the Laboratory of Host Defenses and Co-Director of the Primary Immunodeficiency Clinic at NIAID, NIH. He also serves as the Immunology Service Chief in the Department of Laboratory Medicine. He earned his MD and PhD degrees from the University of Buenos Aires in Argentina in 1989 and 2006, respectively. He completed a pediatric residency in 1993 and a clinical immunology fellowship in 1996 at the National Pediatric Hospital in Buenos Aires, Argentina. Between 2000 and 2003, he was a Visiting Scientist at the Immunopathogenesis Unit within the Laboratory of Host Defenses at NIAID.
Dr. Rosenzweig's research focuses on the molecular aspects of primary immunodeficiency (PID) and immune dysregulation diseases, genetic susceptibility to specific microorganisms (e.g., mycobacteria and fungal infections), the role of glycosylation in infectious disease susceptibility, and the participation of the Ikaros transcription factor family in PID. He has extensively studied the interferon gamma signaling pathway and the molecular basis for genetic susceptibility to mycobacterial diseases.
Dr. Rosenzweig has published extensively on PID, genetic susceptibility to infectious diseases, and new genetic PID and immune dysregulation diseases. He is an associate editor for several journals in the field of PID and is President-Elect of the Clinical Immunology Society. His research has been supported by NIH R01 grants, and he has continued his work on the interferon gamma pathway in Buenos Aires for six years after his initial tenure at NIH.</t>
  </si>
  <si>
    <t>PiHPID_0036</t>
  </si>
  <si>
    <t>Megan Anne Cooper</t>
  </si>
  <si>
    <t>St. Louis</t>
  </si>
  <si>
    <t>Megan Cooper is a Professor of Pediatric and Pathology &amp; Immunology at Washington University in St. Louis, Missouri. Additionally, she is a Physician-Scientist and Chief, Division of Rheumatology &amp; Immunology and Director of the Jeffrey Modell Diagnostic and Research Center for Primary Immunodeficiencies at St. Louis Children’s Hospital.
Her clinical interests focus on rheumatology, immunodeficiency, dermatomyositis and systemic lupus erythematosus. The research interest of her laboratory focuses on the origins of pediatric inborn errors of immunity and immune dysregulation. The laboratory also states a special interest in study natural killer (NK) cells, innate immune lymphocytes that produce cytokines and can kill target cells.
Dr. Cooper is interested in educating physician-scientists and serves as an Associate Program Director for the MSTP program at Washington University.</t>
  </si>
  <si>
    <t>PiHPID_0037</t>
  </si>
  <si>
    <t>Deniz Nazire Çağdaş Ayvaz</t>
  </si>
  <si>
    <t>Ankara</t>
  </si>
  <si>
    <t>PiHPID_0038</t>
  </si>
  <si>
    <t>Donald B Kohn</t>
  </si>
  <si>
    <t>Distinguished Professor</t>
  </si>
  <si>
    <t>Immunology | Pediatrics</t>
  </si>
  <si>
    <t>Los Angeles</t>
  </si>
  <si>
    <t>Dr. Donald B. Kohn is a distinguished pediatric bone marrow transplant physician and a leading figure in the development of blood stem cell gene therapies for genetic disorders, including sickle cell disease and primary immunodeficiencies. He is a Distinguished Professor at the University of California, Los Angeles (UCLA), where he holds appointments in the Departments of Microbiology, Immunology, and Molecular Genetics, Pediatrics, and Molecular and Medical Pharmacology.
Dr. Kohn’s work includes the development of one of the first successful blood stem cell gene therapies for adenosine deaminase–deficient severe combined immunodeficiency (ADA-SCID), a condition where babies are born without an immune system. His therapy has successfully cured over 50 babies to date. He was also the first researcher to perform a gene transfer into CD34+ cells from umbilical cord blood in a clinical trial for ADA-SCID and the first in the United States to initiate clinical trials of a gene therapy for pediatric HIV/AIDS using bone marrow stem cells.</t>
  </si>
  <si>
    <t>PiHPID_0039</t>
  </si>
  <si>
    <t>Isabella Quinti</t>
  </si>
  <si>
    <t>Clinical Immunology | Allergology</t>
  </si>
  <si>
    <t>Rome</t>
  </si>
  <si>
    <t>Italy</t>
  </si>
  <si>
    <t>Isabella Quinti is Full Professor in Internal Medicine, Clinical Immunology, School Director of Specialty in Allergy and Clinical Immunology, and the Head of the Primary Immunodeficiency Unit at the Sapienza University of Rome, Italy. 
Her main research area focuses on primary immunodeficiencies, primarily in natural history, clinical outcome, immunoglobulin therapy, B lymphocyte defects in primary immunodeficiency syndromes, B-cell lymphoproliferative disorders and chronic obstructive pulmonary disease.
Since 2001 Isabella has been responsible for the Italian Network on Common Variable Immunodeficiency. She has a rich history of publishing in primary immunodeficiencies, recently first-authoring “COVID-19 in complex common variable immunodeficiency patients affected by lung diseases in 2021.</t>
  </si>
  <si>
    <t>PiHPID_0048</t>
  </si>
  <si>
    <t>Siobhán O Burns</t>
  </si>
  <si>
    <t>Translational Immunology | Child Health</t>
  </si>
  <si>
    <t>Siobhan Burns is Professor of Translational Immunology at University College London (UCL). Her research focuses on primary immunodeficiency disorders, specifically on understanding the underlying molecular and cellular mechanisms that give rise to primary immunodeficiencies, and how genetic mutations associated with primary immunodeficiencies impact the function of immune cells, particularly innate immune cells, such as neutrophils and dendritic cells. In addition to her research, Professor Burns is an Immunology Consultant at the Royal Free London NHS Trust, where she cares for over 1,000 patients with PIDs. Her clinical work is closely integrated with her research, aiming to improve diagnosis and treatment options for patients with these conditions.
As recently as November 2024, she has co-authored an article titled “Reply: Hepatopulmonary syndrome associated with common variable immunodeficiency: Is it reasonable to investigate?”.</t>
  </si>
  <si>
    <t>PiHPID_0063</t>
  </si>
  <si>
    <t>Bodo Grimbacher</t>
  </si>
  <si>
    <t>Clinical Immunology | Rheumatology</t>
  </si>
  <si>
    <t>Bodo Grimbacher is a leading researcher in the field of primary immunodeficiencies (PID). he is Vice Director of the Institute for Immunodeficiency (IFI) at the Center for Chronic Immunodeficiency (CCI), Medical Center – University of Freiburg, Germany.
His work focuses on addressing the significant diagnostic gap, as current genetic knowledge explains only 15-60% of PID cases. Through the RESIST program, he aims to reduce unsolved cases, explore the role of the epigenome in immune dysfunction, and investigate how the gut microbiome influences disease severity and comorbidities, including malignancies, autoimmunity, and inflammation. Dr. Grimbacher's integrative approach seeks to transform our understanding and treatment of PID, paving the way for groundbreaking advancements in patient care.</t>
  </si>
  <si>
    <t>PiHPID_0045</t>
  </si>
  <si>
    <t>Sachiko Miyake</t>
  </si>
  <si>
    <t>Immunology | Internal Medicine</t>
  </si>
  <si>
    <t>Professor Sachiko Miyake is a distinguished immunologist at the Department of Immunology at Juntendo University Faculty of Medicine. Her main research interests are focused on autoimmune diseases, neuroimmunology, and invariant T cells. Additionally, she is dedicated to elucidating autoimmune pathophysiology and developing novel treatments.
Professor Miyake has an impressive academic background, having earned her M.D. from Tokyo Medical and Dental University in 1987 and her Ph.D. from Juntendo University Graduate School of Medicine in 1994. She has held significant positions, including Research Associate at Harvard Medical School and Brigham &amp; Women’s Hospital, and Section Chief at the National Institute of Neuroscience, NCNP. Since 2013, she has been a Professor at Juntendo University.
Her research has led to numerous publications, with over 95 original articles, 22 review articles, and 9 books to her name. She has a notable h-index of 52 and her work has been cited over 8,653 times. Some of her recent key publications include studies on the inhibition of mTOR in systemic lupus erythematosus and the role of mucosal-associated invariant T cells in autoimmune diseases.</t>
  </si>
  <si>
    <t>PiHPID_0050</t>
  </si>
  <si>
    <t>Rita Carsetti</t>
  </si>
  <si>
    <t>Researcher</t>
  </si>
  <si>
    <t>Obstetrics | Gynecology</t>
  </si>
  <si>
    <t>Rita Carsetti is the Head of the Diagnostic Immunology Unit and the B Cell Pathophysiology Research Unit at Bambino Gesù Children’s Hospital in Rome, Italy. She also serves as the Vice-President of the International Union of Immunological Societies (IUIS).
Her research primarily focuses on the development and function of B cells, particularly in the context of primary immunodeficiencies (PIDs). Rita Carsetti has made significant contributions to understanding the role of B cells in immune responses and their development in both health and disease. Her work includes identifying transitional B cells and studying their differentiation into memory B cells, which is crucial for developing effective treatments for PIDs.
In addition to her research, Rita Carsetti is actively involved in increasing public awareness about immunodeficiencies and vaccines. She collaborates with patient associations and participates in international projects aimed at improving the diagnosis and treatment of PIDs. Her efforts have significantly advanced the field of immunology and improved patient care.</t>
  </si>
  <si>
    <t>PiHPID_0284</t>
  </si>
  <si>
    <t>Matthew S Buckland</t>
  </si>
  <si>
    <t>Honorary Associate Professor</t>
  </si>
  <si>
    <t>Matthew Buckland is a Consultant Immunologist at Great Ormond Street Hospital and Barts Health NHS Trusts. He is also the Chair of the Medical Advisory Panel for Immunodeficiency UK. Dr. Buckland specializes in immunodeficiency, with expertise in both primary and acquired immunodeficiency. He is involved in the diagnosis and management of primary immunodeficiency in children and adults, working across two internationally renowned trusts responsible for the care of patients with immunodeficiency.
Dr. Buckland’s research focuses on the etiology and management of primary immunodeficiency diseases. He has published extensively on topics such as the changing spectrum of pathogens in immune deficiency, pseudomonas infection in antibody-deficient patients, and the clinical features and infection outcomes of immunoglobulin replacement. His work includes significant contributions to understanding secondary antibody deficiency and the use of recombinant C1 inhibitor in patients with hereditary or acquired angioedema.
In addition to his clinical and research roles, Dr. Buckland leads the UK registry for Primary Immunodeficiency (PID) and is the Medical Chair of the leading national support organization in the UK, PIDUK. He is actively involved in various national committees relevant to immunology and is committed to advancing the field through his leadership and collaborative efforts.</t>
  </si>
  <si>
    <t>PiHPID_0072</t>
  </si>
  <si>
    <t>Eleonora Gambineri</t>
  </si>
  <si>
    <t>Pediatric Immunology | Pediatrics</t>
  </si>
  <si>
    <t>Florence</t>
  </si>
  <si>
    <t>PiHPID_0095</t>
  </si>
  <si>
    <t>Pere Soler-Palacín</t>
  </si>
  <si>
    <t>Barcelona</t>
  </si>
  <si>
    <t>Pere Soler Palacín is a pediatrician specializing in infectious diseases and immunodeficiencies at Vall d'Hebron University Hospital. Since 2004, he has led the Pediatric Infectious Diseases and Immunodeficiencies Unit, becoming the unit's head in 2016.
From 2010 to 2014 he was principal investigator of the Infection Group in Immunocompromised Paediatric Patients at VHIR.
He has participated in more than 100 publications in indexed journals and in immunocompromised pediatric patients, and has worked in 21 national and international projects, 8 of them as principal investigator.</t>
  </si>
  <si>
    <t>PiHPID_0052</t>
  </si>
  <si>
    <t>María Cecilia Poli Harlowe</t>
  </si>
  <si>
    <t>Clinical Immunology | Pediatrics | Rheumatology</t>
  </si>
  <si>
    <t>Chile</t>
  </si>
  <si>
    <t>PiHPID_0055</t>
  </si>
  <si>
    <t>Anete Sevciovic Grumach</t>
  </si>
  <si>
    <t>Allergology | Immunology | Pediatrics</t>
  </si>
  <si>
    <t>Santo Andre</t>
  </si>
  <si>
    <t>Brazil</t>
  </si>
  <si>
    <t xml:space="preserve">Anete Grumach is an Associate Professor and Researcher at the Faculdade de Medicina do ABC in Brazil. She completed her education in pediatrics and allergy immunology at the Faculdade de Medicina da Universidade de São Paulo and pursued a post-doctoral fellowship at the Institute of Immunology, University of Heidelberg, Germany.
Dr. Grumach's research focuses on hereditary angioedema, severe combined immunodeficiency, and primary immunodeficiencies. She has been a recipient of the Shire Research Program for "Improvement in Diagnosis of Angioedema without Urticaria" and holds a Productivity Grant from the National Council of Research (CNPq).
Dr. Grumach is the founder of the Brazilian Group of Study on Hereditary Angioedema (GEBRAEH). She serves on the Hereditary Angioedema Committee of the World Allergy Organization and the Registry Committee of the Latin American Society of Primary Immunodeficiencies. Additionally, she is a member of the Editorial Board of the Journal of Clinical Immunology. Throughout her career, she has authored seven books, contributed to 73 book chapters, published 288 studies in conference proceedings, participated in 354 scientific events, and mentored 26 master's and doctoral students. 
</t>
  </si>
  <si>
    <t>PiHPID_0187</t>
  </si>
  <si>
    <t>Bruce David Mazer</t>
  </si>
  <si>
    <t xml:space="preserve">Bruce Mazer is a Professor of Pediatrics at McGill University and an associate member of the Division of Experimental Medicine in the Department of Medicine. He also serves as the Associate Chair of Research in the Department of Pediatrics at McGill. Dr. Mazer is actively involved in clinical research and is the Chairman of the Grants Committee for the Canadian Allergy, Asthma and Immunology Foundation.
Dr. Mazer’s research focuses on asthma and food allergies, which affect a significant portion of children in North America. His laboratory combines human studies and animal models to explore ways to modify immune responses to allergens and to enhance immune tolerance in individuals with allergies and asthma. His research interests include the modulation of immune responses using intravenous immune globulin (IVIg), understanding regulatory B-cell responses in allergy, and investigating the interactions between T-cells and B-cells, antigen processing by dendritic cells, and how IgG bridges innate and adaptive immunity.
Dr. Mazer received his medical degree from McGill University and completed his pediatric residency at Montreal Children’s Hospital. He further specialized in Pediatric Allergy and Immunology during a fellowship at the National Jewish Health Center at the University of Colorado. Dr. Mazer has received several awards, including the 2010 Immunology Research Award from the Canadian Society of Allergy and Clinical Immunology, and was a Chercheur national from the Fonds de recherche du Québec–Santé (2006–2011). </t>
  </si>
  <si>
    <t>PiHPID_0078</t>
  </si>
  <si>
    <t>Fabian Hauck</t>
  </si>
  <si>
    <t>Head</t>
  </si>
  <si>
    <t>Pediatric Immunology | Pediatric Allergology | Pediatric Hematology</t>
  </si>
  <si>
    <t>Munich</t>
  </si>
  <si>
    <t>PiHPID_0218</t>
  </si>
  <si>
    <t>Francesca Conti</t>
  </si>
  <si>
    <t>Junior Assistant Professor</t>
  </si>
  <si>
    <t>Immunology | Pediatrics | Applied Biotechnology</t>
  </si>
  <si>
    <t>Bologna</t>
  </si>
  <si>
    <t xml:space="preserve">Francesca Conti has extensive clinical experience in pediatric immunology, with a focus on primary immunodeficiencies. From 2016 to 2018, she worked as a Research Contractor at Bambino Gesù Children's Hospital in Rome, specializing in immunological diseases in children. From 2018 to 2022, she served as the head of the Immunology Clinic at the IRCCS University Hospital of Bologna, a regional reference center for diseases of the immune system. Since 2022, Dr. Conti has been involved in clinical and translational research at the University of Bologna, focusing on the diagnosis and treatment of primary immunodeficiencies.
Her research activities have been centered around the genetic, immunological, and clinical aspects of primary immunodeficiencies. After completing her PhD in "Immunology and Applied Biotechnology" at the University of Rome Tor Vergata, Dr. Conti undertook post-doctoral research in Switzerland, investigating the role of ADA2 in inflammation. She has participated in several clinical trials, including a phase 2 and 3 trial of UCB5857 for activated phosphoinositide 3-kinase delta syndrome (APDS). She also coordinates an observational study on Selective IgA Deficiency at AIEOP and IPINET centers.
Dr. Conti has been recognized for her contributions to the field with competitive research grants and awards, including the European Society for Immunodeficiencies Medium-Term Grant. She is a member of several international and national associations, including the European Society for Immunodeficiencies and the Italian Society of Immunology. Dr. Conti has published over 40 peer-reviewed articles and more than 50 abstracts, with an H-index of 11 and a total impact factor of over 200. She also serves on the editorial boards of several prestigious journals in pediatrics and immunology.
</t>
  </si>
  <si>
    <t>PiHPID_0046</t>
  </si>
  <si>
    <t>Ignacio J Ansotegui</t>
  </si>
  <si>
    <t>Head of Department</t>
  </si>
  <si>
    <t>Bilbao</t>
  </si>
  <si>
    <t xml:space="preserve">Ignacio J. Ansotegui is the Head of the Department of Allergy and Immunology at Hospital Quirónsalud Bizkaia in Bilbao, Spain. He is also a Counselor for the World Allergy Organization (WAO), Treasurer of the Global Asthma Association (INTERASMA), and a Member of the Board of Directors of the Latin American Society of Allergy, Asthma, and Immunology (SLAAI). 
Dr. Ansotegui’s research focuses on areas such as immunoallergy, asthma, allergic rhinitis, contact dermatitis, and allergies related to parasitic infections. His work has contributed to advancements in allergic disease diagnostics and management, and he has led several research initiatives in these areas. 
Dr. Ansotegui completed his studies in medicine in Spain and pursued further specialization in immunology and allergology in Sweden and Italy. He returned to Spain in 1996, where he established the Immunoallergy Laboratory at Santiago Apostol Hospital in Vitoria-Gasteiz. From 2007 to 2010, he worked as a Consultant Allergist and Clinical Immunologist at Royal Hospitals in Belfast, UK, and served as an Honorary Senior Lecturer at Queen’s University of Belfast.
In addition to his clinical work, Dr. Ansotegui has held multiple leadership roles in international allergy organizations. He has been involved with the European Academy of Allergy and Clinical Immunology (EAACI), serving in roles such as Vice President, Historian, and Chair of the Ethics Committee. He was also President of the European Congress of Allergy and Clinical Immunology in 2008. His work with WAO included serving as Secretary General, President-Elect, and ultimately President in 2018-2019.
Throughout his career, Dr. Ansotegui has received several awards for his contributions to the field. In 2007, he was honored with the Distinguished Clinical Services Award from the Argentinean Association of Allergy and Clinical Immunology and was named an International Distinguished Fellow by the American College of Allergy, Asthma, and Immunology. He has also received honorary memberships from several national and international allergy societies, including the Italian Society of Allergology, the Georgian Association of Allergology, and the Lebanese Society of Allergy and Immunology. </t>
  </si>
  <si>
    <t>PiHPID_0051</t>
  </si>
  <si>
    <t>Óscar Palomares Gracia</t>
  </si>
  <si>
    <t>Biochemistry | Molecular Biology</t>
  </si>
  <si>
    <t>Óscar Palomares Gracia is an Associate Professor in the Department of Biochemistry and Molecular Biology at the School of Chemistry in Complutense University of Madrid.
His research focuses on immunology, particularly focusing on immune responses, signal transduction, and how allergies develop.
Óscar has published 123 times in world leading peer-reviewed international journals and 6 book chapters, and has been invited more than 100 times to national and international conferences , and participated as a Chair of scientific sessions more than 60 times. He has also won four awards in his career being: Extraordinary Prize for PhD Theis (2005), The 12th Allergopharma award (2012), AAAAI International Young Investigator Award (2014) and The EAACI PhARF Award (2021).</t>
  </si>
  <si>
    <t>PiHPID_0042</t>
  </si>
  <si>
    <t>Ludger Klimek</t>
  </si>
  <si>
    <t>Otorhinolaryngology</t>
  </si>
  <si>
    <t>Wiesbaden</t>
  </si>
  <si>
    <t>Dr. Klimek is a highly respected expert in the field of Otorhinolaryngology, Head and Neck Surgery, and Allergology. He has been affiliated with the University Hospital Mainz of the Johannes-Gutenberg University Mainz in Germany since 2018, where he serves as a member of the Department of Otorhinolaryngology. Dr. Klimek is also the head of the Center for Allergology and Rhinology since 2001, located in An den Quellen 10, 65183 Wiesbaden. 
He has made significant contributions to the advancement of the field of Otorhinolaryngology and Allergology through his extensive research and clinical trials. Dr. Klimek is a member of several prestigious societies, including the American Otologic Society, American Rhinologic Society, American Academy of Allergy and Immunology (AAAI), German Society of Otorhinolaryngology, German Academy of Allergology and Immunology, European Academy of Allergy and Clinical Immunology, German Academy of Allergology, and the Medical Association of German Allergists. 
He scores very high on congress and is chairman and speaker in several congress. “ Annual Congress of European Academy of Allergy and Clinical Immunology”</t>
  </si>
  <si>
    <t>PiHPID_0079</t>
  </si>
  <si>
    <t>Liliana Bezrodnik</t>
  </si>
  <si>
    <t>Physician</t>
  </si>
  <si>
    <t>Buenos Aires</t>
  </si>
  <si>
    <t>Argentina</t>
  </si>
  <si>
    <t>Liliana Bezrodnik is a medical immunologist with a degree in Public Health from the Argentine Republic and the Argentine Society of Pediatrics. She completed her residency in pediatrics and specializes in Pediatric Clinical Medicine. From 2004 to August 2017, she served as the Head in Charge of the Immunology Working Group internal provision No. 240. She was the Director of the CIC and a Clinical Researcher at CONICET until 2017. Additionally, she was the Principal Investigator for the City Government until 2017 and has been the Director of the Center of the Jeffrey Modell Foundation Argentina since August 2011. She also serves as the Vice President of LASID and a Consultant at Ricardo Gutiérrez Children's Hospital.
Dr. Bezrodnik is actively involved in several scientific societies. She is a full member of the Argentine Society of Immunology (SAI), the Argentine Society of Pediatrics (SAP), and the Latin American Society for Immunodeficiencies (LASID), where she served as Vice President from 2017 to 2019. She is also a member of the European Society for Primary Immunodeficiencies (ESID). In addition, she has been a member of the SAI Medical Advisory Committee.
Dr. Bezrodnik has a strong background in teaching and human resources training. She has been the Director of the Postgraduate Course in Molecular Immunology at the Clinic UBA and GCABA since 1998. She also created the Residency Program for Post-Basic Pediatric Immunology for Physicians and Basic for Biochemists at GCABA in 1997 and has managed several scholarships and postgraduate programs, including the Master's Degree in Molecular Biology Techniques at the University of Morón. Dr. Bezrodnik has published 50 works in national and international journals and has participated as a speaker, panelist, or chair at 180 national and international conferences, symposia, and congresses. She has received 12 awards and distinctions for her contributions to the field.</t>
  </si>
  <si>
    <t>PiHPID_0090</t>
  </si>
  <si>
    <t>Caner Aytekin</t>
  </si>
  <si>
    <t>Caner Aytekin is a prominent immunologist specializing in primary immunodeficiencies (PIDs). He is affiliated with the Department of Clinical and Experimental Sciences at the University of Brescia and the Immunology, Asthma &amp; Allergy Research Institute at Tehran University of Medical Sciences. Dr. Aytekin is also the founder of the Turkish Clinical Immunology Society, which plays a crucial role in advancing the field of immunology in Turkey.
Dr. Aytekin’s research focuses on the genetic and molecular mechanisms underlying PIDs, aiming to improve diagnostic methods and develop targeted therapies for these conditions. He has significantly contributed to understanding various PIDs, including identifying novel genetic mutations and their impact on immune function. His studies have provided valuable insights into the pathophysiology of conditions such as chronic mucocutaneous candidiasis and severe congenital neutropenia.
Dr. Aytekin is the primary investigator for two significant clinical trials involving children with PIDs. The first trial, “Investigation of the Effects of Pulmonary Rehabilitation on Exercise Capacity, Muscle Oxygenation and Physical Activity Level in Children With Primary Immunodeficiency,” aims to evaluate the benefits of pulmonary rehabilitation in improving physical health outcomes for these patients. The second trial focuses on the long-term effects of pulmonary rehabilitation on overall health and quality of life in children with PIDs. These trials are crucial for developing effective treatment protocols and improving patient care.</t>
  </si>
  <si>
    <t>PiHPID_0107</t>
  </si>
  <si>
    <t>Theresa Cole</t>
  </si>
  <si>
    <t>Melbourne</t>
  </si>
  <si>
    <t>PiHPID_0129</t>
  </si>
  <si>
    <t>Yeon-Seok Chung</t>
  </si>
  <si>
    <t>Seoul</t>
  </si>
  <si>
    <t>South Korea</t>
  </si>
  <si>
    <t>Yeon-seok Chung is a professor at the College of Pharmacy, Seoul National University, where he leads research efforts in immunology. His work focuses on understanding the regulatory mechanisms of immune cells, including CD4 and CD8 T cells, and the development of therapeutic approaches for allergies, autoimmune diseases, infections, and cancer.
Dr. Chung completed his Ph.D. in immunology at Seoul National University and pursued postdoctoral research at MD Anderson Cancer Center in Houston, Texas. He also served as an assistant professor at the University of Texas Medical School at Houston before joining Seoul National University.
With over 80 peer-reviewed publications, Dr. Chung's research has contributed to advancing knowledge in cellular immunotherapy and immune regulation. His work spans foundational immunology and its application in therapeutic innovations.</t>
  </si>
  <si>
    <t>PiHPID_0088</t>
  </si>
  <si>
    <t>José Luis Franco Restrepo</t>
  </si>
  <si>
    <t>Medellín</t>
  </si>
  <si>
    <t>Colombia</t>
  </si>
  <si>
    <t>José Luis Franco Restrepo is the head of the Jeffrey Modell Diagnostic Center for Primary Immunodeficiencies, University of Antioquia, Medellin (Colombia). He was a Secretary and Member of the Expert Committee on Primary Immunodeficiency for the International Union of Immunological Societies, until stepping down around 2022. He is a board member of the Latin American Society for Immunodeficiencies, where he gave a talk on Human inborn cytokine deficiencies in 2023. He is also a former member of the Medical Advisory Panel of the International Patient Organization for Primary Immunodeficiencies. 
His research interests are on the Molecular basis of primary immunodeficiencies, Signal transduction in lymphocytes and Epidemiology of Primary Immunodeficiencies
He has been involved in multiple publications, both updates provided by the IUIS (https://pubmed.ncbi.nlm.nih.gov/36198931/) and those associated with his lab in Columbia, such as this one on stem cell transplantation for children with PIDS (https://link.springer.com/article/10.1007/s10875-020-00856-w)
He also has involvement with the COVID Human Genetic Effort</t>
  </si>
  <si>
    <t>PiHPID_0081</t>
  </si>
  <si>
    <t>Feyzi Ilhan Tezcan</t>
  </si>
  <si>
    <t>PiHPID_0092</t>
  </si>
  <si>
    <t>Gesmar Rodrigues Silva Segundo</t>
  </si>
  <si>
    <t>Uberlandia</t>
  </si>
  <si>
    <t xml:space="preserve">Gesmar Rodrigues Silva Segundo is an Associate Professor in the Department of Pediatrics at the Hospital de Clínicas, Federal University of Uberlândia, Brazil. Since 2004, he has led the outpatient clinic for patients with inborn errors of immunity. Additionally, he serves as the President of the Latin American Society for Immunodeficiencies (LASID).
Dr. Segundo specializes in allergy and immunology, with a focus on primary immunodeficiencies. His research encompasses immunoglobulins, infections, intensive care, pneumonia, genetic sequencing, and X-linked agammaglobulinemia. 
Dr. Segundo has made significant contributions to medical education, research, and health policy, aiming to enhance the diagnosis and care of patients with inborn errors of immunity. He has authored numerous publications in the field of immunology and allergy. </t>
  </si>
  <si>
    <t>PiHPID_0076</t>
  </si>
  <si>
    <t>María José Torres Jaén</t>
  </si>
  <si>
    <t>Senior Lecturer</t>
  </si>
  <si>
    <t>Allergology</t>
  </si>
  <si>
    <t>Malaga</t>
  </si>
  <si>
    <t xml:space="preserve">María José Torres Jaén is the Head of the Allergology Service at the Regional University Hospital of Malaga and Group Head for its clinical and research activities. She is also a full professor in the Department of Medicine at the University of Malaga and serves as coordinator of several prestigious national and European research networks and committees, including the Spanish National Asthma and Allergy Network.
Her main are of research is drug allergy, although she is also interested in food allergy and immunotherapy.
Dr. Torres is actively engaged in editorial and evaluation roles for leading journals and research committees. She is an adjunct editor for Allergy and has served as an associate editor for various high-impact journals. Additionally, she works as an evaluator for research projects, including those under the Junta de Andalucía and ANEP, reflecting her commitment to advancing allergy and immunology research globally. </t>
  </si>
  <si>
    <t>PiHPID_0118</t>
  </si>
  <si>
    <t>Melanie Wong</t>
  </si>
  <si>
    <t>Doctor</t>
  </si>
  <si>
    <t>Westmead</t>
  </si>
  <si>
    <t>Melanie Wong is the co-head of the Immunology and Allergy Department at The Children's Hospital at Westmead and has served as Past President of the Australasian Society of Clinical Immunology and Allergy (ASCIA). She is also the Chief Examiner for the Royal College of Pathologists of Australasia (RCPA) Immunopathology training program and represents ASCIA on the Royal Australasian College of Physicians (RACP) Board.
Dr. Wong’s clinical and research interests focus on all aspects of primary immunodeficiencies, with a particular emphasis on newborn screening, genetic testing, and transplantation. She has published numerous studies in this area and has extensive experience in clinical immunology. Her work in pediatric immunology has greatly contributed to the development of AIFA, further supporting advancements in the diagnosis and treatment of primary immunodeficiencies.
Dr. Wong’s extensive experience as an ASCIA Director and her significant contributions to the field have made her a key figure in shaping the clinical and research landscape for primary immunodeficiencies in Australia.</t>
  </si>
  <si>
    <t>PiHPID_0082</t>
  </si>
  <si>
    <t>Menno C van Zelm</t>
  </si>
  <si>
    <t>PiHPID_0155</t>
  </si>
  <si>
    <t>Hye-Young Kim</t>
  </si>
  <si>
    <t>Hye Young Kim is an Assistant Professor in the Department of Biomedical Sciences at Seoul National University College of Medicine. Her research focuses on immunology, particularly the regulatory mechanisms of immune cells and their roles in health and disease. Dr. Kim has contributed to several publications in peer-reviewed journals, advancing the understanding of immune responses and potential therapeutic approaches. She is also involved in editorial activities, serving as a reviewer for various scientific journals in her field including Associate Editor for Allergy Asthma &amp; Immunology Research.</t>
  </si>
  <si>
    <t>PiHPID_0163</t>
  </si>
  <si>
    <t>Je-Min Choi</t>
  </si>
  <si>
    <t>Biotechnology</t>
  </si>
  <si>
    <t>PiHPID_0136</t>
  </si>
  <si>
    <t>Michaela Lucas</t>
  </si>
  <si>
    <t>Clinical Professor</t>
  </si>
  <si>
    <t>Clinical Immunology | Immunopathology | Allergology</t>
  </si>
  <si>
    <t>Perth</t>
  </si>
  <si>
    <t>Professor Michaela Lucas is a Clinical Immunologist/Allergist and Immunopathologist with conjoint appointments at Sir Charles Gairdner Hospital, Pathwest, Perth Children’s Hospital, and The University of Western Australia. She leads a multidisciplinary team at the Immunology and Transplantation Lab, consisting of clinical and basic science researchers, microsurgeons, and technicians. After completing medical training in Germany, she received a Marie Curie Research Fellowship and undertook a four-year postdoctoral position at the University of Oxford, where she focused on liver T-cell immunology.
Professor Lucas's research interests and expertise encompass T cell immunology, including the pathogenesis of T-cell mediated drug allergies, anti-viral T cell responses, and vaccine development. More recently, her work has concentrated on understanding the role of inflammation in the development of adaptive immunity in organ transplantation. Additionally, she is leading the world-first PERTH Trial (Plastic Exposure Reduction Transforms Health), a groundbreaking study investigating the impact of plastic exposure on human health.
Professor Lucas is recognized for her contributions to both clinical and basic science research, as well as her innovative approach to understanding immunological mechanisms in various health conditions. Her ongoing work is expected to provide new insights into organ transplantation, immune responses, and the broader impacts of environmental factors on health.</t>
  </si>
  <si>
    <t>PiHPID_0154</t>
  </si>
  <si>
    <t>Ekaterini Simões Goudouris</t>
  </si>
  <si>
    <t>Immunology | Allergology | Internal Medicine</t>
  </si>
  <si>
    <t>Rio de Janeiro</t>
  </si>
  <si>
    <t xml:space="preserve">Ekaterini Simões Goudouris is an Associate Professor at the Institute of Pediatrics Martagão Gesteira (IPPMG) of the Federal University of Rio de Janeiro (UFRJ). She is also an attending physician in the Allergy and Immunology Service at IPPMG/UFRJ. Dr. Goudouris coordinates the Allergy and Immunology Specialization Course at IPPMG and is involved in both undergraduate and postgraduate teaching. Additionally, she serves as a professor in the Graduate Program in Pediatrics at UFRJ.  
Dr. Goudouris' research interests focus on pediatric allergy and immunology, with a particular emphasis on primary immunodeficiencies and the diagnosis and treatment of allergic diseases in children. She is involved in research related to immunological diseases, including genetic disorders affecting the immune system, and the mechanisms behind allergic reactions and immunotherapy. 
Dr. Goudouris holds an MD from the Federal University of Rio de Janeiro and a Master's degree (MSc) and PhD in Pediatrics from the same institution. She is an active member of several medical societies, including the Brazilian Society of Pediatrics, the Brazilian Society of Allergy and Immunology, and the Latin American Society for Immunodeficiencies. She has contributed to the training of many medical professionals in the field of allergy and immunology and has authored numerous publications in the field. </t>
  </si>
  <si>
    <t>PiHPID_0083</t>
  </si>
  <si>
    <t>Yoon-Seok Chang</t>
  </si>
  <si>
    <t>Seongnam-si</t>
  </si>
  <si>
    <t>Yoon-Seok Chang is a Professor in the Division of Allergy and Clinical Immunology at Seoul National University Bundang Hospital, Seoul National University. He has been in this role since 2003 and also serves as the Head of the Division. His responsibilities include overseeing clinical and research activities, mentoring students and junior faculty, and contributing to the development of national guidelines for asthma management.
Dr. Chang’s research interests are primarily focused on asthma, drug allergy, and anaphylaxis. His work spans both clinical and translational research, including epidemiological studies, clinical trials, and the development of animal and in-vitro models to better understand these conditions. He is also involved in pharmacogenomics and the use of telemedicine to improve patient care.
Regarding primary immunodeficiencies (PIDs), Dr. Chang’s work intersects with this field through his research on immune responses and allergic diseases. While his primary focus is on asthma and allergies, the immunological mechanisms he studies can provide insights into the broader field of immunodeficiencies, including PIDs.</t>
  </si>
  <si>
    <t>PiHPID_0162</t>
  </si>
  <si>
    <t>Tomás Chivato Pérez</t>
  </si>
  <si>
    <t>Tomás Chivato Pérez is a Professor of Medicine and Dean of the CEU San Pablo Faculty of Medicine. He is also Vice-President of Science of the European Academy of Allergy and Clinical Immunology and Corresponding Academician of Allergology of the Royal National Academy of Medicine of Spain.
His research interests revolve around the immunological mechanisms underlying allergies, the role of genetic factors in allergic conditions, and improving patient care through innovative therapies.</t>
  </si>
  <si>
    <t>PiHPID_0135</t>
  </si>
  <si>
    <t>Seung-Woo Lee</t>
  </si>
  <si>
    <t>Life Sciences</t>
  </si>
  <si>
    <t>Pohang</t>
  </si>
  <si>
    <t>Dr. Seung Woo Lee is a professor in the Department of Life Sciences at Pohang University of Science and Technology (POSTECH) in South Korea. He leads the Laboratory of Cellular Immunology, focusing on cancer immunotherapy and mucosal immunology. Dr. Lee’s research centers on understanding immune responses at the cellular level, particularly in the context of cancer and mucosal tissues.
His work aims to develop novel immunotherapeutic strategies to treat cancer by modulating the immune system. Dr. Lee’s research includes studying the roles of immune cells within the tumor microenvironment and developing bispecific antibodies to enhance antitumor immunity. He has also investigated the interactions between epithelial and immune cells in mucosal tissues, contributing to a deeper understanding of mucosal immunology.
Dr. Lee has held significant positions, including serving as a staff scientist and postdoctoral fellow at the La Jolla Institute for Allergy and Immunology in San Diego, USA. He has received numerous awards for his contributions to science, including the 2020 Ministry of Science and ICT Award for his work in growth industry dynamics and the 2022 Korean Society of Immunology Genexine Academic Award.</t>
  </si>
  <si>
    <t>PiHPID_0059</t>
  </si>
  <si>
    <t>Stuart Turvey</t>
  </si>
  <si>
    <t>Vancouver</t>
  </si>
  <si>
    <t xml:space="preserve">Stuart Turvey is a Professor of Pediatrics at the University of British Columbia (UBC), where he holds the Tier 1 Canada Research Chair in Pediatric Precision Health and the Aubrey J. Tingle Professorship in Pediatric Immunology. He is also a Pediatric Immunologist at BC Children’s Hospital and serves as the Director of Clinical Research at the Child &amp; Family Research Institute. Dr. Turvey completed his Pediatric Residency and Allergy/Immunology Fellowship at Children’s Hospital, Harvard Medical School, and holds a medical degree (MB BS) from the University of Sydney and a doctorate (DPhil) in Immunology from Oxford University.
Dr. Turvey's research focuses on understanding the role of innate immunity in infectious and inflammatory diseases in children. His work includes studying primary immunodeficiencies, asthma, allergic diseases, cystic fibrosis, and the microbiome’s role in health and disease. He is particularly interested in identifying genetic and molecular mechanisms that underlie susceptibility to childhood infections and inflammatory conditions like asthma and juvenile arthritis. His research aims to discover novel targets for anti-inflammatory and anti-infectious therapies. 
Dr. Turvey is involved in several high-impact research initiatives, including the Canadian Healthy Infant Longitudinal Development (CHILD) Study, which examines how environmental factors interact with genetics to influence children's health. He is also working on understanding lung inflammation in cystic fibrosis to develop new treatments that can improve the quality of life for those affected. Dr. Turvey is a Fellow of the Royal College of Physicians and Surgeons of Canada and a Diplomate of the American Board of Pediatrics. He is actively recruiting graduate students and postdoctoral fellows for his research program. 
</t>
  </si>
  <si>
    <t>PiHPID_0190</t>
  </si>
  <si>
    <t>Lorena Regairaz</t>
  </si>
  <si>
    <t>Head, Immunology Unit</t>
  </si>
  <si>
    <t>La Plata</t>
  </si>
  <si>
    <t>Lorena Regairaz is a medical immunologist with various specialties. She is a Specialist in Pediatric Clinic, granted by the College of Physicians of the Province of Buenos Aires in 2000, and a Hierarchical Specialist in Pediatric Clinic, awarded in 2006. She is also a Specialist in Clinical Immunology, awarded by the Faculty of Business and Social Sciences in 2010, and a Specialist in Pediatric Immunology, granted by the Argentine Society of Pediatrics in 2017. 
Lorena Regairaz is the Head of the Immunology Unit at the Sor Maria Ludovica Hospital in La Plata. She is a full member of the Argentine Society of Pediatrics, the Argentine Society of Immunology, and LASID. She is also a member of the European Society for Immunodeficiencies (ESID) and serves as the Secretary of the LASID Education Committee.
Lorena Regairaz has an extensive teaching background, having been a Teaching Collaborator Ad-Honorem for the Chair of Immunology of the Medicine career at the UNLP from 2010 to 2014. Since 2014, she has served as an Assistant Graduate Diploma Simple in the Chair of Immunology at the Faculty of Medical Sciences of the UNLP. She has also been a professor in the Annual Postgraduate Course “Today's Immunology: From the Molecular to the Clinical” at Gutiérrez Hospital, within the General Directorate of Teaching, Research, and Human Resources Planning, Ministry of Health, City Government in 2009 and 2010.
Lorena Regairaz has participated in and managed several research projects, including the "Registry of Effectiveness and Quality of Life with Subcutaneous Immunoglobulin G in Patients with Primary Immunodeficiency," a multicenter study focused on evaluating the effectiveness, safety, and quality of life associated with IgSC treatment in children with antibody deficiencies. She also directed the LASID-BAXTER Fellowship on immunological evaluation in children with bacteremia and the dissemination of primary immunodeficiencies. Lorena has published 10 works in national and international journals of high scientific impact and has participated as a speaker, panelist, or chair at 46 national and international conferences, symposia, and congresses.</t>
  </si>
  <si>
    <t>PiHPID_0433</t>
  </si>
  <si>
    <t>Rene Maximiliano Gómez</t>
  </si>
  <si>
    <t>Dean</t>
  </si>
  <si>
    <t>Salta</t>
  </si>
  <si>
    <t>PiHPID_0214</t>
  </si>
  <si>
    <t>Megan K Levings</t>
  </si>
  <si>
    <t>Genetics</t>
  </si>
  <si>
    <t>Megan Levings is a Professor in the Department of Surgery and the School of Biomedical Engineering at the University of British Columbia (UBC). She also leads the Childhood Diseases Research Theme at the BC Children's Hospital Research Institute. Dr. Levings completed her undergraduate studies in genetics at Simon Fraser University and earned her Ph.D. in genetics at UBC. She pursued postdoctoral training in immune regulation at the San Raffaele Telethon Institute for Gene Therapy in Milan, Italy. 
Her research focuses on regulatory T cells (Tregs) and their role in immune tolerance. Dr. Levings' work aims to harness Tregs for therapeutic applications in transplantation and autoimmune diseases. She has developed methods to generate therapeutic Tregs and is involved in clinical trials to assess their efficacy in reducing transplant rejection.
Dr. Levings has received numerous awards, including the Canadian Society for Immunology Investigator Award and the YWCA Woman of Distinction in Science, Research &amp; Technology. She is internationally recognized in human immunology and chairs the Federation of Clinical Immunology Societies Centers of Excellence.</t>
  </si>
  <si>
    <t>PiHPID_0065</t>
  </si>
  <si>
    <t>Alessandro Aiuti</t>
  </si>
  <si>
    <t>Immunology | Hematology | Pediatrics</t>
  </si>
  <si>
    <t>Milan</t>
  </si>
  <si>
    <t>PiHPID_0210</t>
  </si>
  <si>
    <t>Guillermo Horacio Docena</t>
  </si>
  <si>
    <t>Guillermo Doce is a Principal Investigator at the National Council of Scientific and Technical Research (CONICET). He graduated from the Biochemistry career at the Faculty of Exact Sciences of the National University of La Plata (UNLP) in 1989 and earned his PhD from the same institution in 2000. From 2005 to 2007, he conducted postdoctoral research at the Institute of Cell and Molecular Sciences, Queen University, London, under the supervision of Dr. Thomas MacDonald, focusing on immune responses in Gastrointestinal Inflammatory Diseases. Since 2007, he has been leading the IIFP research group on Immunopathology and Immunointervention in Intestinal Inflammation (I4).
Dr. Doce is currently an Adjunct Professor in the Area of Immunology and Microbiology at the Department of Biological Sciences, Faculty of Exact Sciences, UNLP. He is responsible for teaching Immunology subjects for the Biochemistry, Pharmacy, Biotechnology, and Molecular Biology programs. He is also an active member of several professional organizations, including serving as Permanent Secretary of the Latin American Association of Immunology (ALAI), a Full Member of the Education Committee of the International Union of Immunological Societies (IUIS), and the Director of the FOCIS Center of Excellence. Additionally, he is the President of the Food Allergens Platform and Coordinator of the Food Safety Network, Food Allergens Group (CONICET). He was the President of the Argentine Society of Immunology in 2015.</t>
  </si>
  <si>
    <t>PiHPID_0009</t>
  </si>
  <si>
    <t>Mohamed H Shamji</t>
  </si>
  <si>
    <t>Mohamed Shamji is the Head of the Immunomodulation and Tolerance Group within Allergy and Clinical Immunology at Imperial College London. He completed his clinical scientist fellowship training in clinical immunology at the Chelsea &amp; Westminster Hospital NHS Foundation Trust in London, UK, in 2004. He pursued his PhD studies in allergy and clinical immunology at the National Heart &amp; Lung Institute, Imperial College London, UK, in 2010.
Professor Shamji's research focuses on type 2 inflammation and immune tolerance in the context of upper airway (allergic rhinitis and chronic rhinosinusitis), lower airway (asthma), and food allergies. His group's research spans basic science, translational science, and data science, covering discovery, pre-clinical studies, and clinical trials or real-world evidence studies. They utilize big data, artificial intelligence, and machine learning tools to uncover mechanisms and biomarkers of allergen-specific immunotherapy (AIT). Key discoveries include iTR35, SATB1- Tregs, CD52+ Tregs, ILC2s, IL-10+ ILC2s, epigenetic changes in Tfh and Tfr, and Bregs in SCIT and SLIT. His group collaborates with academic, pharmaceutical, and biotech partners to advance various therapeutic approaches to different clinical stages.
Professor Shamji's research is funded by multiple academic grants from the National Institute of Health (NIH, USA), UK charities, research councils (NIHR and MRC), and external grants from leading pharmaceutical and biotechnology industries. His work has resulted in numerous peer-reviewed publications in high-impact journals, with over 13,000 citations. He serves as co-editor-in-chief for Clinical Experimental Allergy and holds editorial positions in several other journals. He is the Secretary-General (2024-2026) for the European Academy of Allergy &amp; Clinical Immunology (EAACI) and has held various other leadership roles. He has received several prestigious awards, including the AeDA Award from the German Allergy Society in 2021 and the PhARF Award in 2018.</t>
  </si>
  <si>
    <t>PiHPID_0249</t>
  </si>
  <si>
    <t>Roberta Anido de Pena</t>
  </si>
  <si>
    <t>President</t>
  </si>
  <si>
    <t>PiHPID_0320</t>
  </si>
  <si>
    <t>Ruben D Motrich</t>
  </si>
  <si>
    <t>Immunology | Medical Sciences</t>
  </si>
  <si>
    <t>Cordoba</t>
  </si>
  <si>
    <t>Rubén Darío Motrich is a Senior Researcher at the National Scientific and Technical Research Council (CONICET) in Buenos Aires, Argentina. He also serves as the Director of the FOCIS Center of Excellence at the Centro de Inmunología Clínica de Córdoba (CICC) in Córdoba, Argentina. His roles involve leading research initiatives, mentoring junior researchers, and contributing to the scientific community through various publications and collaborations.
Dr. Motrich’s research interests are diverse and primarily focused on immunology. He investigates the immunological mechanisms underlying chronic inflammatory diseases, with a particular emphasis on the male genital tract, including prostatitis and its impact on fertility. His work also explores the interactions between infections, such as those caused by human papillomavirus (HPV) and Chlamydia trachomatis, and the immune system. Additionally, he studies the immunological aspects of primary immunodeficiencies (PIDs) and their clinical implications.
In the context of primary immunodeficiencies (PIDs), Dr. Motrich’s research has contributed to understanding the immunological biomarkers associated with survival in patients with conditions like common variable immunodeficiency (CVID). His studies aim to identify the underlying immune dysregulations in PIDs and develop potential therapeutic strategies. This research is crucial for improving the diagnosis, management, and treatment of PIDs, ultimately enhancing the quality of life for affected individuals.</t>
  </si>
  <si>
    <t>PiHPID_0375</t>
  </si>
  <si>
    <t>Miguel F Galicchio</t>
  </si>
  <si>
    <t>Pediatrician</t>
  </si>
  <si>
    <t>Rosario</t>
  </si>
  <si>
    <t>Miguel Galicchio is the Chief of Immunology at the Victor J. Vilela Children’s Hospital in Rosario, Argentina. Additionally, he is an active member of the Paediatric Immunology Working Group within the Argentine Society of Paediatrics.
In 2010 he chaired the Paediatric Immunology Working Group in the production of their guideline “Management guidelines: vaccines in patient with primary immunodeficiencies”.</t>
  </si>
  <si>
    <t>PiHPID_0485</t>
  </si>
  <si>
    <t>Carolina Cardoso De Mello Prando</t>
  </si>
  <si>
    <t>Curitiba</t>
  </si>
  <si>
    <t xml:space="preserve">Carolina Prando is an Associate Professor at the Department of Pediatrics at the Federal University of Paraná (UFPR) in Curitiba, Brazil. She is also a Pediatric Immunologist at the Pequeno Príncipe Hospital, where she leads the Immunodeficiency and Allergy Services. Additionally, she is a member of the Brazilian Society of Allergy and Immunology (ASBAI) and the Latin American Society of Immunodeficiencies (LASID).
Dr. Prando’s research interests focus on primary immunodeficiencies, particularly in the context of pediatric patients. She is involved in the study of genetic causes of immune disorders, with an emphasis on improving early diagnosis and treatment for children with inborn errors of immunity. Her research also covers aspects of immunodeficiencies in Latin American populations. 
Dr. Prando holds an MD from the Pontifical Catholic University of Paraná (PUCPR). She completed her residency in Pediatrics and her specialization in Pediatric Allergy and Immunology at the State University of Campinas (UNICAMP). Dr. Prando is actively involved in both clinical practice and research, working towards better management of immune system disorders in children. She has published multiple studies in the field of allergy and immunology and contributed to clinical guidelines for the diagnosis and treatment of primary immunodeficiencies. </t>
  </si>
  <si>
    <t>PiHPID_0486</t>
  </si>
  <si>
    <t>Federica Pulvirenti</t>
  </si>
  <si>
    <t>Post Doctoral Researcher\</t>
  </si>
  <si>
    <t>Federica Pulvirenti is a researcher with interests in cytokines, diagnosis, and gene therapy. Her work includes primary immunodeficiency diseases (PIDs), as well as other areas of immune response and diagnostics. These are genetic disorders where part of the immune system does not function properly. Pulvirenti has contributed to studies on selective IgA deficiency (SIgAD), which is the most common inborn error of immunity. Her research aims to understand the prevalence and characteristics of allergies in SIgAD patients. She has also been involved in research on the immune response to COVID-19 in immunocompromised patients.</t>
  </si>
  <si>
    <t>PiHPID_0636</t>
  </si>
  <si>
    <t>Analía Silvina Trevani</t>
  </si>
  <si>
    <t>Assistant Professor</t>
  </si>
  <si>
    <t xml:space="preserve">Analía Trevani is currently an Independent Researcher at the National Council for Scientific and Technical Research in the area of Immunology of the National Academy of Medicine. She is also Head of Practical Work in Immunology at the Department of Microbiology and Immunology of the Faculty of medicine of the University of Buenos Aires. Since 2019 she has sat as Vice-President of the Argentinean Society of Immunology and since 2011 has been the Team Leader at the Laboratory of Innate Immunity.
She focuses her investigations in neutrophil physiology.
As principal investigator or co-investigator, she has contributed 55 scientific articles. More recently she has been studying the mechanisms involved in neutrophil IL-1β secretion, neutrophil autophagy and NETosis. </t>
  </si>
  <si>
    <t>PiHPID_1825</t>
  </si>
  <si>
    <t>Andrés Augusto Arias Sierra</t>
  </si>
  <si>
    <t>Immunology | Molecular Biology</t>
  </si>
  <si>
    <t>Dr. Andrés Augusto Arias Sierra is an immunologist and molecular biologist specializing in the genetic predisposition to infectious diseases, particularly bacterial, viral, and mycobacterial infections. He has made significant contributions to the study of inborn errors of immunity (IEI) and primary immunodeficiencies, focusing on how the immune system adapts to microbial agents and the microbiota.
At the University of Antioquia’s Group of Primary Immunodeficiency in Colombia, Dr. Arias Sierra has investigated the molecular basis of immune defects in Colombian patients, identifying key mutations responsible for immune deficiencies. His research has advanced our understanding of diseases related to the NADPH oxidase complex, such as chronic granulomatous disease (CGD), invasive fungal infections, tuberculosis, and mycobacterial diseases.
Notable achievements include discovering autosomal recessive mutations in NCF4 causing a unique form of CGD and identifying hypomorphic mutations in CYBB linked to increased susceptibility to mycobacterial infections. His recent work on TNF deficiency has furthered the understanding of recurrent pulmonary tuberculosis.
Dr. Arias Sierra’s research bridges basic immunological mechanisms and clinical applications, particularly for patients in tropical regions, aiming to improve molecular diagnoses, genetic counseling, and therapeutic strategies for diseases related to innate immunity.</t>
  </si>
  <si>
    <t>PiHPID_0886</t>
  </si>
  <si>
    <t>Juan-Felipe Lopez Crespo</t>
  </si>
  <si>
    <t>PHD Candidate</t>
  </si>
  <si>
    <t>Immunology | Microbiology</t>
  </si>
  <si>
    <t xml:space="preserve">Juan-Felipe is currently a PhD student at the University of Zürich, working within the Immune Regulation group at the Swiss Institute of Allergy and Asthma Research (SIAF). His research focuses on investigating the role of antigen-specific IgD in immune tolerance and allergies. </t>
  </si>
  <si>
    <t>PiHPID_0934</t>
  </si>
  <si>
    <t>Francesca Pala</t>
  </si>
  <si>
    <t>Postdoctoral Research Fellow</t>
  </si>
  <si>
    <t>Cell Biology | Molecular Biology | Medical Biotechnology</t>
  </si>
  <si>
    <t>Dr. Pala obtained her bachelor's degree and master's degree in cellular, molecular and medical biotechnologies from the San Raffaele University in Milan, Italy. She did her Ph.D. at Pasteur Institute in Paris, where she studied the metabolic pathways controlling skeletal muscle stem cells’ behavior in muscle homeostasis and regeneration. After that, she joined the IDGS, where her research focuses on characterizing thymic epithelial cells in murine models of immunodeficiency and human subjects.</t>
  </si>
  <si>
    <t>PiHPID_0827</t>
  </si>
  <si>
    <t>María Margarita Olivares Gómez</t>
  </si>
  <si>
    <t xml:space="preserve">Maria Gomez is the President of the Colombian Association of Allergy, Asthma and Immunology and Professor of the Clinical Allergology Service at the University of Antioquia. 
She is the First Author on the Colombian Clinical Practice Guidelines for the Use of Immunoglobulins in Replacement and Immunomodulation Treatment. </t>
  </si>
  <si>
    <t>PiHPID_1231</t>
  </si>
  <si>
    <t>Bandar Khalid Al Saud</t>
  </si>
  <si>
    <t>Riyadh</t>
  </si>
  <si>
    <t>Saudi Arabia</t>
  </si>
  <si>
    <t xml:space="preserve"> Bandar Al-Saud is a prominent figure in the field of immunology, currently serving as a consultant in the Department of Pediatrics at King Faisal Specialist Hospital &amp; Research Center in Riyadh, Saudi Arabia. He is also the head of the Primary Immunodeficiency Diseases Unit, where he oversees the diagnosis, treatment, and research of various primary immunodeficiencies.
Dr. Al-Saud’s research primarily focuses on the genetic and molecular basis of primary immunodeficiencies. His work involves identifying novel genetic mutations that cause these disorders and developing targeted therapies to improve patient outcomes. 
He has published numerous papers in high-impact journals, contributing significantly to the understanding and management of primary immunodeficiencies.</t>
  </si>
  <si>
    <t>PiHPID_1615</t>
  </si>
  <si>
    <t>Magda Ali</t>
  </si>
  <si>
    <t>PhD Student</t>
  </si>
  <si>
    <t>Cambridge</t>
  </si>
  <si>
    <t>PiHPID_1664</t>
  </si>
  <si>
    <t>Fatima Dhalla</t>
  </si>
  <si>
    <t>Postdoctoral Scientist</t>
  </si>
  <si>
    <t>Immunology | Immunobiology</t>
  </si>
  <si>
    <t>Oxford</t>
  </si>
  <si>
    <t>PiHPID_1707</t>
  </si>
  <si>
    <t>Dawoon Jung</t>
  </si>
  <si>
    <t>PhD Candidate</t>
  </si>
  <si>
    <t>Pharmaceutical Sciences</t>
  </si>
  <si>
    <t>Baltimore</t>
  </si>
  <si>
    <t>PiHPID_1093</t>
  </si>
  <si>
    <t>Claudia Milena Trujillo-Vargas</t>
  </si>
  <si>
    <t>Immunology | Bacteriology</t>
  </si>
  <si>
    <t>Claudia Milena Trujillo-Vargas is a Post-Doctorate at the University of Antioquia in Medellín, Colombia. She is listed as an expert/specialist in Primary Immunodeficiencies, and has authored Latin American guidelines on "Critical issues and needs in management of primary immunodeficiency diseases in Latin America". She is also review editor of the Primary Immunodeficiencies section of the "Frontiers in Immunology" Journal.</t>
  </si>
  <si>
    <t>PiHPID_2221</t>
  </si>
  <si>
    <t>Caspar I Van Der Made</t>
  </si>
  <si>
    <t>Nijmegen</t>
  </si>
  <si>
    <t>The Netherlands</t>
  </si>
  <si>
    <t>Cas van der Made is a PhD student at the Radboud University Medical Centre (Radboudumc) in Nijmegen, working in the Department of Internal Medicine. His research focuses on primary immunodeficiencies and the genetic mechanisms underlying these conditions. He has contributed to several studies on inborn errors of immunity, particularly involving immune cell responses to pathogens and the molecular basis of diseases such as tuberculosis and autoimmune disorders. Cas is involved in multi-omic profiling and clinical sequencing to enhance diagnostic capabilities for rare immune-related diseases.</t>
  </si>
  <si>
    <t>PiHPID_2372</t>
  </si>
  <si>
    <t>Kevin Man</t>
  </si>
  <si>
    <t>Postdoctoral Research Officer</t>
  </si>
  <si>
    <t>PiHPID_2531</t>
  </si>
  <si>
    <t>Adrian Gervais</t>
  </si>
  <si>
    <t xml:space="preserve">Adrian Gervais is a PhD candidate in immunology. He is part of the Human Genetics of Infectious Diseases team, based at Imagine Institute (Paris). His focus is mainly on autoimmunity to the type I interferons pathway, especially in the course of COVID-19. </t>
  </si>
  <si>
    <t>PiHPID_2601</t>
  </si>
  <si>
    <t>Abdullah Abdulaziz Al-Anqari</t>
  </si>
  <si>
    <t>PiHPID_2895</t>
  </si>
  <si>
    <t>Harb Ata Harfi</t>
  </si>
  <si>
    <t>Harb Ata Harfi has extensive experience in the field of Allergy and Immunology. Since 1980, he has served as a Consultant in Allergy and Clinical Immunology at King Faisal Specialist Hospital and Research Centre in Riyadh, Saudi Arabia, specializing in both pediatrics and internal medicine. He held the role of Head of the Division of Allergy and Clinical Immunology from 1986 to 1996. Additionally, he worked in private practice as a Consultant Allergist in Fort Worth, Texas, from 1976 to 1980. Throughout his career, Harb Ata Harfi has held various administrative positions, including Chairman of the Chairmen Search Committee and Associate Chief of Staff for Outpatient Affairs at King Faisal Specialist Hospital, and has been the founder and President of the Saudi Society of Allergy and Immunology since 1993.
Harb Ata Harfi's research interests primarily focus on the field of immunology, with a special emphasis on primary immunodeficiencies. Notably, his research has explored the epidemiology of allergic diseases in Saudi Arabia, including the prevalence of date pollen allergies, latex allergy in healthcare workers, and the immunological abnormalities in G6-PD deficient Saudi infants. He has also conducted significant work on primary immunodeficiency in Saudi Arabia and has collaborated internationally on the gene mapping for Partial Albinism Immunodeficiency Syndrome (PAID). His research has contributed to a deeper understanding of the genetic and immunological aspects of primary immunodeficiencies, including Bare Lymphocyte Syndrome and PAID syndrome, a newly recognized primary immunodeficiency in Arab children.
Harb Ata Harfi has been an active participant in a range of academic and clinical activities. He has been a frequent guest speaker and has organized workshops and symposia on topics related to allergy, asthma, and immunology, both in Saudi Arabia and internationally. His contributions extend to several professional societies, including the American Academy of Allergy, Asthma, and Immunology, where he has served in leadership roles such as Chairman of the International Committee for Africa and the Middle East. He has been involved in various local and national committees, such as the National AIDS Committee in Saudi Arabia and the Pediatric Research Committee at King Faisal Specialist Hospital. Dr. Harfi has also published numerous articles in peer-reviewed journals, contributing significantly to the scientific community's understanding of immune system disorders.</t>
  </si>
  <si>
    <t>PiHPID_2665</t>
  </si>
  <si>
    <t>Elsayed Ibrahim Elagamy</t>
  </si>
  <si>
    <t>Immunovirology | Biochemistry</t>
  </si>
  <si>
    <t>Unaizah</t>
  </si>
  <si>
    <t>Elsayed Elagamy is a Professor and Head of Department of Applied medical Sciences at College of Community (Unaizah) at Qassim University, Saudi Arabia. 
His research interests include allergies, immunology, molecular biology, protein chemistry, physiology, virology and more.
Since 1990, Elsayed has delivered over 100 scientific seminars and public lectures both at international and national level. He has been referred in more than 60 journal articles, book chapters and invited papers.</t>
  </si>
  <si>
    <t>Rank</t>
  </si>
  <si>
    <t>1-100</t>
  </si>
  <si>
    <t>101-200</t>
  </si>
  <si>
    <t>201-300</t>
  </si>
  <si>
    <t>301-400</t>
  </si>
  <si>
    <t>401-500</t>
  </si>
  <si>
    <t>501+</t>
  </si>
  <si>
    <t>Austria</t>
  </si>
  <si>
    <t>Denmark</t>
  </si>
  <si>
    <t>Finland</t>
  </si>
  <si>
    <t>Greece</t>
  </si>
  <si>
    <t>Singapore</t>
  </si>
  <si>
    <t>South Africa</t>
  </si>
  <si>
    <t>Rest of World</t>
  </si>
  <si>
    <t>Recommended</t>
  </si>
  <si>
    <t>Back-Up</t>
  </si>
  <si>
    <t>Rising Star</t>
  </si>
  <si>
    <t>Specialty</t>
  </si>
  <si>
    <t>Number</t>
  </si>
  <si>
    <t>Rank Range</t>
  </si>
  <si>
    <t>United States</t>
  </si>
  <si>
    <t>Other</t>
  </si>
  <si>
    <t>China</t>
  </si>
  <si>
    <t>Clinical Psychology</t>
  </si>
  <si>
    <t>Geriatric Psychiatry</t>
  </si>
  <si>
    <t>Neurosciences</t>
  </si>
  <si>
    <t>Psychiatry</t>
  </si>
  <si>
    <t xml:space="preserve">Japan </t>
  </si>
  <si>
    <t>Total</t>
  </si>
  <si>
    <t xml:space="preserve">France </t>
  </si>
  <si>
    <t xml:space="preserve">United Kingdom </t>
  </si>
  <si>
    <t>CHE indepth Profile</t>
  </si>
  <si>
    <t>PiHAD_001</t>
  </si>
  <si>
    <t>PiHAD_002</t>
  </si>
  <si>
    <t>PiHAD_003</t>
  </si>
  <si>
    <t>PiHAD_004</t>
  </si>
  <si>
    <t>PiHAD_005</t>
  </si>
  <si>
    <t>PiHAD_014</t>
  </si>
  <si>
    <t>PiHAD_013</t>
  </si>
  <si>
    <t>PiHAD_006</t>
  </si>
  <si>
    <t>PiHAD_008</t>
  </si>
  <si>
    <t>PiHAD_010</t>
  </si>
  <si>
    <t>PiHAD_020</t>
  </si>
  <si>
    <t>PiHAD_026</t>
  </si>
  <si>
    <t>PiHAD_012</t>
  </si>
  <si>
    <t>PiHAD_017</t>
  </si>
  <si>
    <t>PiHAD_037</t>
  </si>
  <si>
    <t>PiHAD_041</t>
  </si>
  <si>
    <t>PiHAD_036</t>
  </si>
  <si>
    <t>PiHAD_032</t>
  </si>
  <si>
    <t>PiHAD_046</t>
  </si>
  <si>
    <t>PiHAD_028</t>
  </si>
  <si>
    <t>PiHAD_038</t>
  </si>
  <si>
    <t>PiHAD_080</t>
  </si>
  <si>
    <t>PiHAD_056</t>
  </si>
  <si>
    <t>PiHAD_065</t>
  </si>
  <si>
    <t>PiHAD_071</t>
  </si>
  <si>
    <t>PiHAD_088</t>
  </si>
  <si>
    <t>PiHAD_069</t>
  </si>
  <si>
    <t>PiHAD_435</t>
  </si>
  <si>
    <t>PiHAD_128</t>
  </si>
  <si>
    <t>PiHAD_257</t>
  </si>
  <si>
    <t>PiHAD_174</t>
  </si>
  <si>
    <t>PiHAD_196</t>
  </si>
  <si>
    <t>PiHAD_166</t>
  </si>
  <si>
    <t>PiHAD_556</t>
  </si>
  <si>
    <t>PiHAD_276</t>
  </si>
  <si>
    <t>PiHAD_298</t>
  </si>
  <si>
    <t>PiHAD_301</t>
  </si>
  <si>
    <t>PiHAD_318</t>
  </si>
  <si>
    <t>PiHAD_359</t>
  </si>
  <si>
    <t>PiHAD_438</t>
  </si>
  <si>
    <t>Despina Moshous</t>
  </si>
  <si>
    <t xml:space="preserve">Despina Moshous is a pediatric immunologist at Necker-Enfants Malades University Hospital in Paris, France, and is Professor for Pediatrics at the University Paris Cité. She cares for patients with inborn errors of the immune system, through from diagnosis to treatment. Since 2022 she is head of the CEREDIH (Centre de Référence Déficits Immunitaires Héréditaires), the French National Reference Center for Rare Diseases of the Immune System. Furthermore, she is the President of the French Society for Paediatric Heamatology and Immunology (SHIP).
She is particularly interested in the treatment for hemophagocytic lymphohistiocytosis. </t>
  </si>
  <si>
    <t>Mübeccel Akdis</t>
  </si>
  <si>
    <t>Mübeccel Akdis is the head of the Immune Regulation research group at the Swiss Institute of Allergy and Asthma Research (SIAF) in Davos, Switzerland. Dr. Akdis joined SIAF in 1995, earned her PhD in Immunology, and became a group leader in 2003. She completed her habilitation in Experimental Immunology at the University of Zurich in 2005 and became a professor in 2016. 
Her research focuses on understanding immune tolerance and developing treatments for allergic diseases. 
She has received numerous prestigious awards, including:
International Distinguished Fellow Award (American College of Allergy, Asthma &amp; Immunology, 2018), Paul Ehrlich Award for Experimental Research (EAACI, 2020), Kantons Graubünden Recognition Prize (2020) and the Bülent Eczacıbaşı Medical Science Award (2021).</t>
  </si>
  <si>
    <t xml:space="preserve">Antonio Condino-Neto is a distinguished immunologist who retired from his position as a Professor of Immunology and Experimental Medicine at the Institute of Biomedical Sciences, University of São Paulo. He currently serves as the Chief Medical Officer at Immunogenic Laboratories in São Paulo and continues to direct the Jeffrey Modell Center for Primary Immunodeficiencies in São Paulo, Brazil. Additionally, he acts as a Senior Scientific Consultant at Instituto Jô Clemente and Instituto Pensi/Hospital Sabará in the Pediatric Allergy-Immunology department. 
Dr. Condino-Neto's expertise lies in translational research, clinical trials, and medical practice focusing on immunology, allergy, and primary immunodeficiencies. His scholarly contributions include over 200 publications, reflecting his significant impact on the advancement of immunology. 
Throughout his career, Dr. Condino-Neto has held leadership roles in various medical societies. He is the President of the Department of Immunology at the Brazilian Society of Pediatrics and the Director of International Relations at the Brazilian Society of Allergy and Immunology. He has served as a member of the Primary Immunodeficiencies Committee of the American Association of Asthma, Allergy, and Immunology, and as a member of the Medical Advisory Board of the International Patient Organization for Primary Immunodeficiencies. He is a former president of the Latin American Society of Immunodeficiencies and a former councilor of the Clinical Immunology Society. Dr. Condino-Neto is also an editorial board member of the Journal of Clinical Immunology and the Journal of Allergy and Clinical Immunology, and serves as an Associate Editor for Frontiers in Immunology in the Primary Immunodeficiencies section. 
</t>
  </si>
  <si>
    <t>Antônio Condino-Neto</t>
  </si>
  <si>
    <t>Benedicte Neven De Pontual</t>
  </si>
  <si>
    <t>Michael H Albert</t>
  </si>
  <si>
    <t xml:space="preserve">
Prof. Eui-Chul Shin is an expert in human T-cell immunology. After graduating from Yonsei University School of Medicine in 1996, Prof. Shin chose a career in basic medicine, receiving his Ph.D. in Microbiology and Immunology from Yonsei University in 2001. He furthered his research training with a postdoctoral position at the National Institutes of Health in the United States. Since joining the KAIST Graduate School of Medical Sciences in 2007, Prof. Shin has led extensive research on human T cell immune responses to viruses and cancer, contributing over 250 publications and registering 7 patents.
His research has been instrumental in developing world-class human T-cell immunology technologies, including the identification of T cell antigen specificity at the epitope peptide level and establishing methods for detecting and isolating epitope-specific T cells. Prof. Shin's pioneering work in this area has significantly advanced the understanding of T cell-mediated immunity in the context of infectious diseases and cancer.
Prof. Shin has received numerous accolades for his research, including the Hantan Award from the Korean Society of Virology (2017), the Genexine Academic Award from the Korean Society of Immunology (2018), the Yongwoon Medicine Award (2019), and the Asan Medical Prize (2022). In recognition of his contributions to science, he was elected a full member of the Korean Academy of Science and Technology in 2018.</t>
  </si>
  <si>
    <t>Shin Eui-Cheol</t>
  </si>
  <si>
    <t>Analía Gisela Seminario</t>
  </si>
  <si>
    <t>Andrés Felipe Zea-Vera</t>
  </si>
  <si>
    <t>Andres Felipe Zea Vera is a full-time associate professor in the area of ​​Immunology at the Universidad del Valle in Cali, Colombia, where he is also the Creator and director of the outpatient service of Clinical Immunology at the university hospital. He has more than ten years of experience as a teacher and researcher in the area of ​​Basic and Clinical Immunology.
One of his strengths is the study, diagnosis and treatment of Inborn Errors of Immunity (Primary Immunodeficiencies). He has authored research articles on the subject, such as “Inborn Errors of Immunity on Adults”, and helped author the guidelines “Colombian Guidelines of clinical practice for the use of immunoglobulins in the treatment of replacement and immunomodulation”. He has also spoken about “Initial approach to laboratory diagnosis in inborn errors of immunity” at the 2024 - II Colombian Congress on Innate Errors of Immunity, as well as speaking at other national and regional immunology conferences.
He is a member of the Clinical Immunology Society (CIS), USA, the Latin American Society of Immunodeficiency (LASID), and the Colombian Association of Allergy, Asthma and Immunology.</t>
  </si>
  <si>
    <t xml:space="preserve">Luciana Bortolassi Ferrara </t>
  </si>
  <si>
    <t xml:space="preserve">Bénédicte Neven De Pontual is a distinguished expert in pediatric immunology and hematology. She is a professor at the Hôpital Necker-Enfants Malades in Paris, where she specializes in pediatric immuno-hematology and rheumatology. Her work primarily focuses on treating children with immunological, inflammatory, or rheumatic diseases.
Bénédicte is deeply involved in the field of primary immunodeficiencies (PIDs). She is part of the Centre de Référence des Déficits Immunitaires Héréditaires (CEREDIH), a national reference center for hereditary immunodeficiencies. This center is dedicated to diagnosing, treating, and researching PIDs, ensuring that patients receive comprehensive care and the latest therapeutic options.
Her contributions to the field are significant, as she works on advancing the understanding and treatment of PIDs, helping to improve the lives of children affected by these conditions. </t>
  </si>
  <si>
    <t>PiHPID_0019</t>
  </si>
  <si>
    <t>PiHPID_0027</t>
  </si>
  <si>
    <t>PiHPID_0044</t>
  </si>
  <si>
    <t>Sao Paulo</t>
  </si>
  <si>
    <t>Immunology | Pediatrics | Pharmacology</t>
  </si>
  <si>
    <t>PiHPID_0073</t>
  </si>
  <si>
    <t>Pediatric Immunology | Pediatric Rheumatology | Pediatric Hematology</t>
  </si>
  <si>
    <t>PiHPID_0074</t>
  </si>
  <si>
    <t>Pediatric Hematology | Pediatric Oncology</t>
  </si>
  <si>
    <t>PiHPID_0108</t>
  </si>
  <si>
    <t>Immunology | Virology</t>
  </si>
  <si>
    <t>Daejeon</t>
  </si>
  <si>
    <t>PiHPID_0263</t>
  </si>
  <si>
    <t>PiHPID_0533</t>
  </si>
  <si>
    <t>Cali</t>
  </si>
  <si>
    <t>PiHPID_1211</t>
  </si>
  <si>
    <t>Biochemical Pharmacy</t>
  </si>
  <si>
    <t>Chief Executive Officer</t>
  </si>
  <si>
    <t>Valinhos</t>
  </si>
  <si>
    <t>Türkiye</t>
  </si>
  <si>
    <t xml:space="preserve">Luigi Notarangelo is a distinguished investigator at the National Institutes of Health (NIH) leading the Immune Deficiency Genetics Section within the National Institute of Allergy and Infectious Diseases (NIAID).
Dr. Notarangelo's research focuses on unraveling the molecular and cellular mechanisms underlying primary immune deficiencies, with a particular emphasis on combined immunodeficiencies (CID). His work seeks to improve the diagnosis and treatment of these disorders by studying both genetically defined and undefined forms of CID. His research includes genomic approaches, such as whole exome sequencing, and advanced cellular and molecular techniques. Notably, his laboratory has identified several novel gene defects, including DOCK2, TTC7A, HOIP, and EXTL3 deficiencies. He is also deeply interested in understanding immune dysregulation associated with CID, particularly RAG deficiencies and defects in V(D)J recombination, using human studies and animal models.
Dr. Notarangelo has pioneered the use of induced pluripotent stem cells (iPSCs) to investigate disease pathophysiology and explore potential therapeutic interventions, including CRISPR-based gene correction.
Dr. Notarangelo earned his M.D. from the University of Pavia, Italy, where he completed training in pediatrics, allergy/immunology, and human genetics. He has held academic and leadership positions at the University of Brescia, Italy, and Harvard Medical School. A globally recognized leader in the field of primary immune deficiencies, he has served as president of the European Society for Immune Deficiencies and the Clinical Immunology Society and has received numerous prestigious national and international awards for his contributions to immunology and genetics. </t>
  </si>
  <si>
    <t>Fatima Dhalla is a clinical immunologist and a postdoctoral research scientist in the Hollander Group. She studied medicine with an intercalated BSc in immunobiology and pathology in Imperial College, graduating in 2008. In 2012, she began her speciality training in clinical immunology in the context of an Academic Clinical Fellowship and then an NIHR funded Academic Clinical Lectureship.
She undertook her DPhil in Professor Hollander’s Lab between 2015 and 2018, funded by the Wellcome Trust. During her doctorate she studied transcriptional and epigenetic mechanisms that underlie promiscuous gene expression in thymic epithelial cells, a process critical for negative selection and therefore T-cell central tolerance induction.
Since then, she has extended her interested to studying broader aspects of thymic stromal cell development, heterogeneity, function and regeneration in both mouse models and in humans. Given her clinical background she has a particular interest in inborn errors of thymic stromal cells.</t>
  </si>
  <si>
    <t>Kevin Man PhD studies include, investigating the role of transcription factors in the regulation of T cell differentiation and metabolism resulted in several high-profile publications ((Man, K, Nat. Immunol., 2013; Nat. Rev. Immunol., 2015, Immunity, 2017).  He was awarded early careers fellowships from the Victorian Cancer Council (2015) and the Menzies CJ Martin Early Careers Fellowship (NHMRC 2016-current). 
During his postdoctoral training with Professor Ajay Chawla at UCSF, he was successful in obtaining a project grant from the Kenneth Raining Foundation (KRF Innovator Grant 2018-2020) for his work on adipose tissue dependent regulation of host defense mechanisms during bacterial sepsis, models of inflammatory bowel disease and colitis-associated colorectal cancer.  During his time at UCSF, he published several high-profile review articles and publications (Man et al. Cell Metab. 2017; Cell 2019, P.N.A.S 2020).</t>
  </si>
  <si>
    <t>Kevin Man's PhD studies include, investigating the role of transcription factors in the regulation of T cell differentiation and metabolism resulted in several high-profile publications ((Man, K, Nat. Immunol., 2013; Nat. Rev. Immunol., 2015, Immunity, 2017).  He was awarded early careers fellowships from the Victorian Cancer Council (2015) and the Menzies CJ Martin Early Careers Fellowship (NHMRC 2016-current). 
During his postdoctoral training with Professor Ajay Chawla at UCSF, he was successful in obtaining a project grant from the Kenneth Raining Foundation (KRF Innovator Grant 2018-2020) for his work on adipose tissue dependent regulation of host defense mechanisms during bacterial sepsis, models of inflammatory bowel disease and colitis-associated colorectal cancer.  During his time at UCSF, he published several high-profile review articles and publications (Man et al. Cell Metab. 2017; Cell 2019, P.N.A.S 2020).</t>
  </si>
  <si>
    <t xml:space="preserve">Deniz Ayvaz was appointed as an assistant professor in November 2012. She became an associate professor in the field of Child Health and Diseases in December 2012. She has been working at Hacettepe Faculty of Medicine, Department of Child Health and Diseases and Department of Pediatric Immunology, since April 2009. She also was a special Volunteer at the National Institutes of Health, and Pediatric Health and Diseases Specialist at various institutions.
Her main areas of interest are primary immunodeficiency diseases and their molecular basis, stem cell transplantation in immunodeficiencies, the immune system and other systemic effects of infections in childhood, immune dysregulation diseases and lymphoproliferative diseases, and agent-specific immunodeficiencies. </t>
  </si>
  <si>
    <t>Fatima Dhallais a clinical immunologist and a postdoctoral research scientist in the Hollander Group. She studied medicine with an intercalated BSc in immunobiology and pathology in Imperial College, graduating in 2008. In 2012, she began her speciality training in clinical immunology in the context of an Academic Clinical Fellowship and then an NIHR funded Academic Clinical Lectureship.
She undertook her DPhil in Professor Hollander’s Lab between 2015 and 2018, funded by the Wellcome Trust. During her doctorate she studied transcriptional and epigenetic mechanisms that underlie promiscuous gene expression in thymic epithelial cells, a process critical for negative selection and therefore T-cell central tolerance induction.
Since then, she has extended her interested to studying broader aspects of thymic stromal cell development, heterogeneity, function and regeneration in both mouse models and in humans. Given her clinical background she has a particular interest in inborn errors of thymic stromal cells.</t>
  </si>
  <si>
    <t>Stuart Tangye currently leads the Immunology &amp; Immunodeficiency Lab and is a Senior Principal Research Fellow at the Garvan Institute of Medical Research. He is also Professor (conjoint) in the Faculty of Medicine &amp; Health, UNSW Sydney, and the recipient of an NHMRC Investigator Grant (Leadership Level 3).
He has 25+ years of experience, expertise and an international reputation in the fields of human cellular and molecular immunology and inborn errors of immunity (IEI). His research focuses on the biology of human immune cells in health and disease and understanding how defects in single genes result in various immune diseases. His research outcomes include elucidating critical roles for specific genes in human lymphocyte differentiation, determining intrinsic vs extrinsic defects in lymphocyte function in distinct immune dysregulatory conditions, and delineating functional requirements for effective host defense against infectious diseases. He is regularly invited to present his latest findings at numerous international immunology conferences.
Professor Tangye has published ~255 peer-reviewed articles, been funded by the NHMRC, Cancer Council NSW, NIAID/NIH, Jeffrey Modell Foundation, the Job Research Foundation, XLP Research Trust, and the AICR. He holds positions on editorial boards of J Exp Med, and J Clin Immunol, and is currently the chair of the International Union of Immunological Societies Expert Committee of Inborn Errors of Immunity. Since 2018, he has been a Highly Cited Researcher (Clarivate/Web of Science), recognized for “publishing multiple highly cited papers, defined as those ranking in the top 1% by citations for a publication field”.
His contributions to research have been recognized by being awarded the 2011 Gottschalk Medal from the Australian Academy of Sciences (‘outstanding research in the medical sciences by scientists under 40 years’), the Faculty of Science UTS Alumni Award (2013), a Fulbright Senior Scholarship (2015/16), a Fulbright Senior Fellowship (2015), and the Presidential Award from the Clinical Immunology Society (USA, 2019; "outstanding long-term high-impact contributions to the science and/or clinical practice of clinical immunology, including current up to date knowledge and/or perspective”). He was also awarded a Research Excellence Award from NHMRC in 2020.</t>
  </si>
  <si>
    <t>Hirokazu Kanegane is a Professor at Tokyo Medical and Dental University, specializing in Child Health and Development. Since 2014, he has been associated with Tokyo Medical and Dental University and is the current president of the Asia Pacific Society for Immunodeficiencies. He earned his M.D. from Kanazawa University and his Ph.D. from the Graduate School of Medicine, Kanazawa University.
Prof Kanegane’s research spans the fields of Immunology, Internal Medicine, Cancer Research, XIAP, and Lymphoproliferative Disorders. His research on Immunology often connects related areas such as Hemophagocytic Lymphohistiocytosis. His studies in Internal Medicine combine topics in areas such as Gastroenterology and Endocrinology.
In terms of his professional experience Since 2017, he has served as the Research Committee Vice Chairman and Councilor for the Japan Society for Pediatric Infectious Diseases, and as a Delegate for the Japan Society of Hematology. In 2018, he became a Delegate for the Japan Pediatric Society and an Editorial Board Member for the Pediatrics International Journal. Since 2020, he has held the positions of Vice President of the Japan Society of Immunodeficiency and Autoinflammation, and Vice Chairman of the Research Committee for the Japan Society for Pediatric Infectious Diseases.</t>
  </si>
  <si>
    <t>Dr. Nizar Mahlaoui is a pediatrician specializing in pediatric immuno-hematology and rheumatology, and the head of the reference center for hereditary immune deficiencies in children and adults (CEREDIH) at the Necker-Enfants Malades University Hospital (Paris), under the direction of Prof. Alain Fischer.
Dr. Mahlaoui is also a member of the Scientific Council of the French Association of IHL Patients (IRIS), Chair of the European IHL Registry (ESID), and Chair of the Medical Board of the World Association of Patients IHL (IPOPI). He is the creator and medical director of the rare diseases and chronic diseases transition program at Necker-Enfants Malades University Hospital, which includes "La Suite," the adolescent-young adult space dedicated to transition, and "La Suite – Necker," the first mobile application dedicated to this process.
He has been a member of the European Society for Immunodeficiencies (ESID) since 2008 and served on the ESID Board as the Registry Working Party Chair Elect from 2014 to 2018. Dr. Mahlaoui is also a member of the International Patient Organization for Primary Immunodeficiencies (IPOPI) Board, serving as Vice Chair of the Medical Advisory Panel from 2013 to 2017 and as Chair from 2017 onward.</t>
  </si>
  <si>
    <t xml:space="preserve">Andrew Gennery holds the position of Sir James Spence Professor of Child Health at Newcastle University. He serves as a Professor in Pediatric Immunology and Hematopoietic Stem Cell Transplantation, and is an Honorary Consultant Pediatric Immunologist at the Great North Children's Hospital. Additionally, he is the Director of the Northern Deanery Academic Foundation Programme and the Designated Individual for the Newcastle upon Tyne Foundation Hospital Trust Tissue Bank.
Professor Gennery's research focuses on pediatric immunology, particularly in the areas of inborn errors of immunity and hematopoietic stem cell transplantation. He is involved in clinical and translational research aimed at improving diagnostic methods and treatments for children with primary immunodeficiency disorders.
Professor Gennery is an active member of several professional organizations, including the European Society of Immunodeficiency (ESID), where he serves as the Clinical Working Party Chair and is a member of the Inborn Errors Working Party. He is also affiliated with the European Group for Blood and Marrow Transplantation, the British Society of Immunology, and the British Pediatric Allergy, Immunology and Infectious Diseases Group. </t>
  </si>
  <si>
    <t xml:space="preserve">Despina Moshous is a pediatric immunologist at Necker-Enfants Malades University Hospital in Paris, France, and is Professor for Pediatrics at the University Paris Cité. She cares for patients with inborn errors of the immune system, through from diagnosis to treatment. Since 2022 she is head of the CEREDIH (Centre de Référence Déficits Immunitaires Héréditaires), the French National Reference Center for Rare Diseases of the Immune System. Furthermore, she is the President of the French Society for Pediatric Hematology and Immunology (SHIP).
She is particularly interested in the treatment for hemophagocytic lymphohistiocytosis. </t>
  </si>
  <si>
    <t>Prof Surjit Singh heads the Pediatrics Department and Pediatric Allergy/Immunology Unit at PGIMER, Chandigarh. He expanded academic programs, introducing DM Programs and Fellowships, and boasts 480 research publications. He founded India's first Pediatric Immunology Unit and initiated the sole DM Program in Pediatric Clinical Immunology/Rheumatology. His influence also extends nationally, as he actively participates in key medical boards. 
Within his professional experience, he has held several prestigious positions. He is the President of the Asia Pacific Society for Immunodeficiencies, an Associate Editor of the International Journal of Rheumatic Diseases, a Member of the Editorial Advisory Board of Clinical Immunology Reviews, and a Member of the Medical Advisory Panel of the International Patient Organization for Primary Immunodeficiencies (IPOPI). He also served as the Director of the National Coordinating Centre (India) for the Pediatric Rheumatology International Trials Organization (PRINTO) in Genoa, Italy, from 2015 to 2019. Additionally, he was the Principal Investigator at the ICMR Centre for Advanced Research in Primary Immunodeficiency Diseases from 2015 to 2020.</t>
  </si>
  <si>
    <t>Dr. Jennifer Puck is a pediatric immunologist and has developed a test to screen newborns for severe combined immunodeficiency (SCID), which results in an impaired immune system and is fatal without treatment. The SCID test is now part of the standard newborn screening panel in several states, including California. 
In addition to caring for pediatric patients in immunology, Puck is a researcher at the UCSF Clinical and Translational Science Institute. Through this she has used genetic and genomic technology as well as cellular immunology to study the basis of impaired lymphocyte development as well as immune dysregulation. She has published over 215 peer reviewed research papers in addition to over 120 chapters and reviews; she is an editor and contributor to Primary Immunodeficiencies: A Molecular and Genetic Approach, 3rd 2014, and Clinical Immunology, Principles and Practice, 6th ed, 2021.</t>
  </si>
  <si>
    <t>Michael H Albert is the head of the pediatric stem cell transplantation unit at the Dr. von Haundersches University Children's Hospital. Here he focuses on treatment of inborn errors with allogenic stem cell transplantation.
He is also an attending physician of the Pediatric Hematology/Oncology service.
He is also the head of the research group “transplantation immunology” at the Dr. von Haundersches University Children's Hospital. 
He is a leading researcher in the field of regulatory T-cell biology and immunology. His work focuses on the in vitro generation of regulatory T-cells for adoptive immunotherapy, the regulation of the transcription factor Foxp3 in human regulatory T-cells, and the role of microRNA in maintaining T-cell homeostasis. Dr. Albert is dedicated to developing innovative strategies for newborn screening of primary immunodeficiencies, aiming to enable earlier diagnosis and treatment for these complex conditions. 
He is also a session speaker at the Biennial Meeting of the European Society for Immunodeficiencies and International Nursing Group for Immunodeficiencies</t>
  </si>
  <si>
    <t>Professor Menno van Zelm is the head of the Allergy and Clinical Immunology Laboratory in the Department of Immunology and Pathology at the Alfred Research Alliance (ARA) precinct. He is also a Full Professor at Erasmus MC in Rotterdam, the Netherlands, after having held positions as Associate Professor and later Full Professor since 2022. His academic work focuses on human immunology, with a special emphasis on B cell development and antibody deficiencies. He plays a key role in translating research findings directly into patient care, particularly in the areas of antibody deficiencies, immune system development, and allergies.
Professor van Zelm’s research interests center on the development of B cells, primary antibody deficiencies, and the regulation of immune responses in human patients. His research explores the differentiation of B cells in the bone marrow, B cell proliferation, and the genetic underpinnings of antibody deficiencies, particularly CD19 gene defects. His studies involve human material and disease models to better understand the regulation of the Ig repertoire, IgE-mediated allergies, and the generation of memory B cells and plasma cells. Current research also includes viral vaccinations, such as for COVID-19 and influenza, to assess immune responses in immunodeficient patients.
Professor van Zelm’s work has received significant recognition, including multiple personal grants and awards such as the Veni Fellowship from the Netherlands Organization for Scientific Research (NWO) and the Heineken Young Scientists Award from the Royal Netherlands Academy of Sciences (KNAW). He serves as an academic editor for journals like PLoS One, Frontiers in Immunology, and Immunotherapy Advances. Additionally, he chairs the IUIS Nomenclature Committee and is the incoming president of the Human Cell Differentiation Molecules (HCDM) organization, where he is involved in the assignment of new CD nomenclature and evaluating CD marker expression patterns in the CDMaps project.</t>
  </si>
  <si>
    <t>Pere Soler Palacín is a pediatrician specializing in infectious diseases and immunodeficiencies at Vall d'Hebron University Hospital. Since 2004, he has led the Pediatric Infectious Diseases and Immunodeficiencies Unit, becoming the unit's head in 2016.
From 2010 to 2014 he was principal investigator of the Infection Group in Immunocompromised Pediatric Patients at VHIR.
He has participated in more than 100 publications in indexed journals and in immunocompromised pediatric patients, and has worked in 21 national and international projects, 8 of them as principal investigator.</t>
  </si>
  <si>
    <t>Ms. Roberta Anido de Pena is the Founder and President of the Association for Assistance to Patients with Primary Immunodeficiency (A.A.P.I.D.P.), a position she has held since 2005. She is also the secretary for the Argentine Federation of Rare Diseases (FADEPOF). In addition to her national work, Ms. Anido de Pena is actively involved in several international organizations, including the International Patient Organization for Primary Immunodeficiencies (IPOPI) and the Ibero-American Alliance for Rare Diseases (ALIBER).
In 2019, she joined the Rare Disease International (RDI) Policy Committee and became the Representative of the WHO Global Collaborative Network for Rare Diseases (WHO CGN 4RD). Her advocacy efforts, particularly in the defense of human rights, were recognized in 2014 when she received an Honorary Diploma from the Honorable Senate of the Nation.</t>
  </si>
  <si>
    <t>Miguel Galicchio is the Chief of Immunology at the Victor J. Vilela Children’s Hospital in Rosario, Argentina. Additionally, he is an active member of the Pediatric Immunology Working Group within the Argentine Society of Pediatrics.
In 2010 he chaired the Pediatric Immunology Working Group in the production of their guideline “Management guidelines: vaccines in patient with primary immunodeficiencies”.</t>
  </si>
  <si>
    <t>Stuart Tangye currently leads the Immunology &amp; Immunodeficiency Lab and is a Senior Principal Research Fellow at the Garvan Institute of Medical Research. He is also Professor (conjoint) in the Faculty of Medicine &amp; Health, UNSW Sydney, and the recipient of an NHMRC Investigator Grant (Leadership Level 3).
He has 25+ years of experience, expertise and an international reputation in the fields of human cellular and molecular immunology and inborn errors of immunity (IEI). His research focuses on the biology of human immune cells in health and disease and understanding how defects in single genes result in various immune diseases. His research outcomes include elucidating critical roles for specific genes in human lymphocyte differentiation, determining intrinsic vs extrinsic defects in lymphocyte function in distinct immune dysregulatory conditions, and delineating functional requirements for effective host defense against infectious diseases. He is regularly invited to present his latest findings at numerous international immunology conferences.
Professor Tangye has published ~255 peer-reviewed articles, been funded by the NHMRC, Cancer Council NSW, NIAID/NIH, Jeffrey Modell Foundation, the Job Research Foundation, XLP Research Trust, and the AICR. He holds positions on editorial boards of J Exp Med, and J Clin Immunol, and is currently the chair of the International Union of Immunological Societies Expert Committee of Inborn Errors of Immunity. Since 2018, he has been a Highly Cited Researcher (Clarivate/Web of Science), recognized for “publishing multiple highly cited papers, defined as those ranking in the top 1% by citations for a publication field”.
His contributions to research have been recognized by being awarded the 2011 Gottschalk Medal from the Australian Academy of Sciences (‘outstanding research in the medical sciences by scientists under 40 years’), the Faculty of Science UTS Alumni Award (2013), a Fulbright Senior Scholarship (2015/16), a Fulbright Senior Fellowship (2015), and the Presidential Award from the Clinical Immunology Society (USA, 2019; "outstanding long-term high-impact contributions to the science and/or clinical practice of clinical immunology, including current up to date knowledge and/or perspective”). He was also awarded a Research Excellence Award from NHMRC in 2020.</t>
  </si>
  <si>
    <t>Nizar Mahalia</t>
  </si>
  <si>
    <t>Dr. Nizar Mahalia is a pediatrician specializing in pediatric immuno-hematology and rheumatology, and the head of the reference center for hereditary immune deficiencies in children and adults (CEREDIH) at the Necker-Enfants Maladies University Hospital (Paris), under the direction of Prof. Alain Fischer.
Dr. Mahlaoui is also a member of the Scientific Council of the French Association of IHL Patients (IRIS), Chair of the European IHL Registry (ESID), and Chair of the Medical Board of the World Association of Patients IHL (IPOPI). He is the creator and medical director of the rare diseases and chronic diseases transition program at Necker-Enfants Malades University Hospital, which includes "La Suite," the adolescent-young adult space dedicated to transition, and "La Suite – Necker," the first mobile application dedicated to this process.
He has been a member of the European Society for Immunodeficiencies (ESID) since 2008 and served on the ESID Board as the Registry Working Party Chair Elect from 2014 to 2018. Dr. Mahlaoui is also a member of the International Patient Organization for Primary Immunodeficiencies (IPOPI) Board, serving as Vice Chair of the Medical Advisory Panel from 2013 to 2017 and as Chair from 2017 onward.</t>
  </si>
  <si>
    <t>Michael H Albert is the head of the pediatric stem cell transplantation unit at the Dr. von Haundersches University Children's Hospital. Here he focuses on treatment of inborn errors with allogenic stem cell transplantation.
He is also an attending physician of the Paediatric Hematology/Oncology service.
He is also the head of the research group “transplantation immunology” at the Dr. von Haundersches University Children's Hospital. 
He is a leading researcher in the field of regulatory T-cell biology and immunology. His work focuses on the in vitro generation of regulatory T-cells for adoptive immunotherapy, the regulation of the transcription factor Foxp3 in human regulatory T-cells, and the role of microRNA in maintaining T-cell homeostasis. Dr. Albert is dedicated to developing innovative strategies for newborn screening of primary immunodeficiencies, aiming to enable earlier diagnosis and treatment for these complex conditions. 
He is also a session speaker at the Biennial Meeting of the European Society for Immunodeficiencies and International Nursing Group for Immunodeficiencies</t>
  </si>
  <si>
    <t xml:space="preserve">Andrew Gennery holds the position of Sir James Spence Professor of Child Health at Newcastle University. He serves as a Professor in Paediatric Immunology and Haematopoietic Stem Cell Transplantation, and is an Honorary Consultant Paediatric Immunologist at the Great North Children's Hospital. Additionally, he is the Director of the Northern Deanery Academic Foundation Programme and the Designated Individual for the Newcastle upon Tyne Foundation Hospital Trust Tissue Bank.
Professor Gennery's research focuses on pediatric immunology, particularly in the areas of inborn errors of immunity and hematopoietic stem cell transplantation. He is involved in clinical and translational research aimed at improving diagnostic methods and treatments for children with primary immunodeficiency disorders.
Professor Gennery is an active member of several professional organizations, including the European Society of Immunodeficiency (ESID), where he serves as the Clinical Working Party Chair and is a member of the Inborn Errors Working Party. He is also affiliated with the European Group for Blood and Marrow Transplantation, the British Society of Immunology, and the British Paediatric Allergy, Immunology and Infectious Diseases Group. </t>
  </si>
  <si>
    <t>Prof Surgit Singh is a distinguished pediatric leader, heading the Paediatrics Department and Paediatric Allergy/Immunology Unit at PGIMER, Chandigarh. He expanded academic programs, introducing DM Programs and Fellowships, and boasts 480 research publications. He founded India's first Paediatric Immunology Unit and initiated the sole DM Program in Paediatric Clinical Immunology/Rheumatology. His influence also extends nationally, as he actively participates in key medical boards. 
Within his professional experience, he has held several prestigious positions. He is the President of the Asia Pacific Society for Immunodeficiencies, an Associate Editor of the International Journal of Rheumatic Diseases, a Member of the Editorial Advisory Board of Clinical Immunology Reviews, and a Member of the Medical Advisory Panel of the International Patient Organization for Primary Immunodeficiencies (IPOPI). He also served as the Director of the National Coordinating Centre (India) for the Pediatric Rheumatology International Trials Organization (PRINTO) in Genoa, Italy, from 2015 to 2019. Additionally, he was the Principal Investigator at the ICMR Centre for Advanced Research in Primary Immunodeficiency Diseases from 2015 to 2020.</t>
  </si>
  <si>
    <t>Tomohiro Morio is executive vice president for global affairs at the Institute of Science Tokyo (Science Tokyo). He is also a distinguished research professor in the Laboratory of Immunology and Molecular Medicine at Science Tokyo. He specializes in pediatric hematology, immunology, and infectious diseases, having published over 500 peer-reviewed articles. Morio was selected as a Clarivate Highly Cited Researcher in 2023 in the category of immunology.
He received his MD and PhD degrees from Tokyo Medical and Dental University (TMDU). He was a postdoctoral fellow at Boston Children's Hospital from 1991 to 1994 and an instructor at Harvard Medical School from 1994 to 1995. Upon returning to Japan, Morio held several roles at TMDU, including associate professor in the Department of General Medicine and director of the Center for Cell Therapy at TMDU’s Medical Hospital. He was a professor in the Division of Pediatrics and Developmental Biology from 2014 to 2024 and served as a special advisor to the president and deputy director of TMDU, contributing significantly to admissions and university collaboration. From 2022 to 2024, he was executive officer and vice president of information and international exchange at TMDU.
He currently serves as chairperson for various councils at the Ministry of Health, Labor and Welfare, and the Japan Agency for Medical Research and Development (AMED).</t>
  </si>
  <si>
    <t>Élie Haddad is a clinician-researcher in pediatric immunology, a full professor at the University of Montreal, and the head of the Immunology and Rheumatology department at CHU Ste-Justine.
His research lies at the intersection of clinical and basic immunology, with a focus on understanding immune diseases and developing new therapeutic strategies. His work centers on the study of cytotoxic immune cells, particularly Natural Killer (NK) cells, and their roles in immune responses. Additionally, his research includes genetic engineering for cancer immunotherapy, including the development of chimeric antigen receptor (CAR) technologies and synthetic specific promoter systems, with a focus on exploiting NK cells and hematopoietic stem cells (HSC). He also investigates immune-mediated diseases, such as immunodeficiencies and immune dysregulation (viral and autoimmune), using humanized mouse models. Another key area of his research is primary immune deficiencies and hematopoietic stem cell biology in the context of transplantation and gene therapy.
He has an h-index of 65 and an i10-index of 155, with 205 peer-reviewed articles that have been cited over 14,800 times. His research has been continuously funded by provincial, national, and international organizations, including the FRQS, CIHR, NSERC, and NIH.</t>
  </si>
  <si>
    <t>Martine Pergent is the President of IPOPI since October 2018. 
She has extensive experience in patient advocacy. Her main focus is raising awareness about Primary Immunodeficiencies (PIDs) as rare conditions and improving access to early diagnosis and personalized treatment. She is dedicated to supporting the creation of new patient organizations, particularly in low- and middle-income countries.
She also emphasizes the importance of integrating advancements in medical and social sciences, technology, and artificial intelligence to benefit rare disease patients. She ensures that all activities are evidence-based and advocates for the inclusion of patient self-reported outcomes in registries.</t>
  </si>
  <si>
    <t>Kathleen Sullivan, MD, PhD, is Chief of the Division of Allergy and Immunology at Children's Hospital of Philadelphia. She participates in the Very Early Onset Inflammatory Bowel Disease (VEO-IBD) Program and the 22Q and You Program. She holds the Frank R. Wallace Endowed Chair in Infectious Diseases.
Her areas of expertise include the genetics of SLE, care of immunodeficient patients, protection of immunologically vulnerable patients, and the 22q deletion syndrome. Her research investigates the biochemical origins of immunodeficiency and autoimmune disease, and she translates new findings into treatments for patients. She has a long-standing interest in Wiskott Aldrich syndrome, chronic granulomatous diseases, common variable immune deficiency, and chromosome 22q11.2 deletion. Her work also explores how DNA folding, influenced by diet, pollution, and previous infections, affects gene expression.
She has written or co-written over 200 publications in medical books and journals. In 2017, she received the Boyle Scientific Award from the Immune Deficiency Foundation. She serves on several professional societies and committees, including the Undiagnosed Disease Network at CHOP. Kathleen emphasizes personalized care for each patient and collaborates with multidisciplinary teams to address the diverse symptoms of primary immunodeficiency diseases.</t>
  </si>
  <si>
    <t xml:space="preserve">Claire Booth is a Professor of pediatric immunology and gene therapy at UCL Great Ormond Street Hospital Institute of Child Health in London and leads the clinical stem cell gene therapy programme at Great Ormond Street Hospital. She is a clinical academic leading an expanding number of gene therapy clinical trials for patients with immune deficiencies, hematological and metabolic disorders. Her research is focused on developing novel therapies for immune system disorders using innovative gene modification techniques.
She has extensive experience of translating, leading, and delivering first in human clinical trials and the commercialization pathway. As an attending physician she oversees the clinical management of patients with immune deficiencies, including hematopoietic stem cell transplantation and maintains a strong interest in HLH disorders. 
She is an elected board member of the European and American Societies of Gene and Cell Therapy, serves on the editorial board of several journals and grant review committees and holds an honorary position at Boston Children’s Hospital and Harvard Medical School.
She is also the co-founder of the AGORA initiative (Access to Gene therapies for Rare disease) which brings together European academic developers and patient organizations, aiming to facilitate access to effective gene therapies for treatment of patients with ultra-rare diseases. </t>
  </si>
  <si>
    <t>Marek Jutel is the current President of the European Academy of Allergy and Immunological Disease. Since 2008 he has been Head of the Department of Clinical Immunology at the Medical University of Wrocław.
In his career, he has become a pioneer in research on the use of recombinant allergens in the treatment of allergic diseases.
He has been notably active in regional congresses, sitting in key leadership roles at the Annual Congress of European Academy of Allergy and Clinical Immunology from 2020 up to, and including, 2024. He has also recently made appearances at the 20th and 21st Biennial Meeting of the European Society for Immunodeficiencies and International Nursing Group for Immunodeficiencies in 2022 and 2024 respectively.</t>
  </si>
  <si>
    <t xml:space="preserve">Günnur Deniz is the chairman of the Immunology Department at the Aziz Sancar Institute of Experimental Medicine (DETAE) and has served as the director of the institute since 2016. She has also held the position of past president of the Turkish Society of Immunology and is the congress president of the 6th European Congress of Immunology.
Her research focuses on the functional and phenotypical characterization of Natural Killer (NK) cells. Her work explores the role of NK cells in allergic diseases, hematological conditions, and immune deficiencies. She has contributed significantly to the field with national and international publications, book chapters, and a notable h-index of 32. 
She earned her PhD in Immunology from the University of Liverpool in 1994 after receiving a fellowship from the Turkish Republic Higher Education Council (YÖK). She began her academic career at Istanbul University and has been at the forefront of immunological research at Aziz Sancar DETAE since returning to Türkiye. </t>
  </si>
  <si>
    <t>María Harlowe is a researcher in Pediatrics, Clinical Immunology and Rheumatology and with a special interest in monogenic autoinflammatory disease. Currently, she works at the Department of Pathology &amp; Immunology, Baylor College of Medicine and Directs the Center for Translational Immunology at Universidad del Desarrollo in Santiago, Chile.
She gained her PhD in Immunology and Primary Immunodeficiencies in 2018 from the Baylor College of Medicine in Houston, Texas. On top of this, In October 2023 she hosted a symposium titled “Industry Symposium Lunch CSL. Bridging the Gap: Understanding Primary and Secondary Immunodeficiency for Improved Patient Care.</t>
  </si>
  <si>
    <t>Aiuti Alessandro is a distinguished expert in pediatric hematology and immunology. He currently serves as the Director of the U. O of Immunohaematological Pediatrics at San Raffaele Hospital, as well as an Associate Professor of Pediatrics at Vita-Salute San Raffaele University. He also holds leadership positions such as Head of the Pediatric Clinical Research Unit at HSR-TIGET and Clinical Area Coordinator. His extensive work focuses on advancing gene therapy and clinical research in primary immunodeficiencies, particularly Severe Combined Immunodeficiency (SCID) caused by adenosine deaminase (ADA) deficiency.
His research is primarily centered on pediatric hematology and immunology, with a significant focus on genetic diseases affecting the immune system. He has been instrumental in pioneering gene therapy treatments for ADA-SCID, conducting the first successful clinical trial for this condition. His recent research also explores gene therapy for other primary immunodeficiencies, such as Wiskott-Aldrich Syndrome, by using hematopoietic stem cells transduced with lentiviral vectors. This cutting-edge research has had a profound impact on the treatment options for patients with these conditions.
He is recognized internationally for his contributions to the field, having authored over 100 publications and presented at more than 200 conferences worldwide. He has received numerous accolades, including the 2014 National Culture of Solidarity Award and the 2010 AACS Award of Rome. He is actively involved in several scientific societies, including the American Society of Hematology, the European Society of Gene and Cell Therapy, and the Italian Society of Pediatrics. His work continues to be funded by organizations like the European Community, the Telethon Foundation, and the Ministry of Health.</t>
  </si>
  <si>
    <t>Eleonora Gambineri is a highly respected expert in pediatric immunology and hematology, focusing on the pathogenesis and treatment of immune system disorders in children. She is currently an Assistant Professor at the University of Florence and a Medical Director at the Pediatrics Center of Excellence in Pediatric Oncology and Hematology at Meyer University Hospital, Florence. Additionally, she is actively involved in the Bone Marrow Transplant Unit, where her work concentrates on primary immunodeficiencies and immunological dysregulation diseases. She has contributed significantly to research in hematopoietic stem cell transplantation and its role in immune reconstitution.
Her research interests are centered on primary immunodeficiencies, immunological dysregulation, and the factors influencing immune system recovery following hematopoietic stem cell transplantation. Over the past 15 years, she has participated in numerous international conferences and has been invited to present her work in both poster and oral formats. Eleonora has authored 48 articles in peer-reviewed journals, with her research spanning various aspects of immunodeficiency, as well as contributing to the understanding of immune dysregulation. She has also written several book chapters in international publications.
Throughout her career, she has gained extensive international experience, including fellowships and collaborative stays at prestigious institutions such as the University of Washington and Newcastle University. Her academic background includes a medical degree with honors from the University of Florence, along with postgraduate qualifications in Pediatrics, Pediatric Allergology and Immunology. She has been actively involved with the European Society for Immunodeficiencies and has coordinated research teams at the NEUROFARBA Department, where she continues to foster collaborations in the fields of pediatric immunology and stem cell transplantation.</t>
  </si>
  <si>
    <t>Fabian Hauck is a specialist in pediatrics and adolescent medicine, specializing in pediatric hematology and oncology, additional qualification in immunology, specialist immunologist (DGfI).
He is the Head of the Division of Pediatric Immunology and Rheumatology, Vice Director of the Munich Centre for Rare Diseases, Senior Physician, a Department of Pediatric Immunology and Rheumatology 
He is involved in various publications and research roles, such as his contribution to “Hematopoietic stem cell transplantation for CTLA-4 insufficiency across Europe: an EBMT Inborn Errors Working Party study”.</t>
  </si>
  <si>
    <t>Feyzi Tezcan has been a professor at Hachette University since 2012, where he has played a pivotal role in shaping the academic and research landscape. He also serves as the President of the Clinical Immunology Society, showcasing his leadership and dedication to advancing the field. His professional achievements reflect a commitment to both education and clinical innovation, making him a respected figure in the global immunology community.
His research spans Health Sciences, Internal Medicine, Child Health and Diseases, and Pediatric Immunology and Allergy, with a strong focus on primary immunodeficiency syndromes (PIDS). His work delves into critical areas such as the molecular mechanisms of immune function, early diagnosis through newborn screening, and innovative therapies like stem cell transplantation and gene therapy. Through these efforts, Dr. Imai aims to improve the lives of patients with immunological disorders.
In addition to his academic and research contributions, he has authored numerous influential publications in the field. His leadership has been recognized through prestigious roles and accolades, further cementing his reputation as a trailblazer in clinical immunology. His work continues to have a profound impact on the understanding and management of immune-related diseases worldwide.</t>
  </si>
  <si>
    <t>After completing training in pediatric immunology and infectious diseases in the UK, Theresa Cole moved to Melbourne in 2014 to join The Royal Children’s Hospital, where she focused on primary immunodeficiency (PID) and stem cell transplantation. She quickly became involved with ASCIA, contributing to the Immunodeficiency Resources Working Party and coordinating the Transplantation and PID group (TAPID). Theresa has held key leadership roles within ASCIA, serving as Chair of the ASCIA TAPID project since 2014 and Chair of the ASCIA Immunodeficiency Committee since 2018. She is also involved in developing the ASCIA Immunodeficiency Strategy for Australia and New Zealand.
Her clinical and research interests center around primary immunodeficiencies, with a particular focus on stem cell transplant, PID management, and newborn screening. Her contributions extend to national initiatives such as the review of newborn screening for Severe Combined Immunodeficiency (SCID) and participation in the National Immunoglobulin Governance Advisory Committee Immunology Specialist Working Group. As the Chair of the ASCIA COVID-19 Working Party since 2020, she played a vital role in generating resources for patients and clinicians regarding COVID-19, particularly supporting the COVID-19 vaccination program.
She works on many publications involving ADPS phenotypes such as "Monogenic early-onset lymphoproliferation and autoimmunity: Natural history of STAT3 gain-of-function syndrome".</t>
  </si>
  <si>
    <t xml:space="preserve">Je-Min Choi who is a tenured professor at Hanyang University in Korea. He received his B.S. in 2000, M.S. in 2002, and Ph.D in 2006 at Department of Biotechnology, Yonsei University. He performed his postdoctoral work in Yale University School of Medicine, USA in Dr. Alfred Bothwell Lab (2007-2010). 
He has been teaching  undergraduate,  graduate school and also doing  immunology research  since March of 2010 at department of Life Science in Hanyang University. He also served a department chair for 2 years (2017-2019). He has published his works in high profile journals like Nature Medicine, Journal of Allergy and Clinical Immunology, Nature Communications, AJRCCM, PNAS, etc. with about 40 patents
  He recently honored to be a member of Young-Korean Academy of Science and Technology (Y-KAST). His major research interests are pathogenic T cell functions in autoimmune diseases as well as development of immune modulatory drugs by targeting T cell functions.; 1) Antigen-independent bystander T cell functions in autoimmune disease pathogenesis, 2) Single-cell analysis to reveal functional heterogeneity of diverse T cell clones, 3) Immune modulatory drug development in autoimmune disease, allergy, cancer, vaccine, etc. 4) Sex-differences in autoimmunity and T cell functions.
</t>
  </si>
  <si>
    <t>Analía Gisela Seminario is a prominent figure in the field of pediatric immunology. She holds several key positions and has a rich background in immunology and pediatrics. She is the Head of Residents in Pediatric Immunology at Ricardo Gutiérrez Children’s Hospital, where she also completed her residency in Pediatric Immunology. Additionally, she served as a Pediatric Resident Physician at General Hospital for Acute José María Ramos Mejía. Currently, she is an Assistant Professor of Immunology at Universidad del Salvador. Her international experience includes a rotation abroad in the Immunology Service under Pr. Alain Fischer at Necker Hospital in Paris from June 2011 to November 2011.
She is also a member of the Clinical Immunology Committee (CIC) of the International Union of Immunological Societies (IUIS), which plays a crucial role in defining and updating the classifications of primary immunodeficiencies (PIDs). The IUIS Inborn Errors of Immunity Committee (formerly known as the Primary Immunodeficiencies Committee) is responsible for maintaining a comprehensive list of immunologic disorders, ensuring consistent nomenclature, and supporting diagnostic and therapeutic guidelines.</t>
  </si>
  <si>
    <t>Rene Gómez is President of the Ayre Foundation and is a board-certified specialist in allergy and immunology at the National University of Córdoba, Argentina, and a consultant in the Allergy and Asthma Unit at Hospital San Bernardo in Salta, Argentina. 
His research focuses on allergens and indoor pollution in asthma/allergic rhinitis, parasites and atopy, chronic urticarial, allergen immunotherapy and registries for allergic diseases. Some of his skills and expertise include allergic diseases, allergy diagnosis, asthma management, spirometry, asthma, respiration disorders and lung diseases et al.
Dr. Gómez has authored or o-authored almost 30 publications with more than 200 citations and over 800 reads.</t>
  </si>
  <si>
    <t>Luciana Bortolassi Ferrara holds a doctorate in biochemical pharmacy from Paulista University, and has experience in the regulatory department of Ativus Pharmaceuticals.
Most notably, she is the CEO of Azidus Brazil Research and Development Ltd. (AZD CRO) based in Valinhos, Brazil, which has been providing services for over 25 years. The company assists with and facilitates clinical trials and product registration for pharmaceutical companies, from early to late stage clinical development. They boast strategic partnerships in Argentina, Colombia, Uruguay, Mexico, Canada, USA, Israel and Eastern Europe, and have the technical and regulatory capacity to meet the requirements of the main regulatory agencies in the world (FDA, EMEA, Health Canada, ANVISA, ANMAT, INVIMA, COFEPRIS). As Brazil's largest clinical research organization, Azidus has served clients such as AstraZeneca, GSK and the Butantan Institute.
She has been in 2 major recent trials surrounding PIDs. One was to evaluate the safety, efficacy and pharmacokinetic properties of Boya's IVIG preparation in participants with PID aged less than 60 years and more than 6 years. The other was to evaluate the safety, efficacy, and pharmacokinetic properties of Shu Yang intravenous immune globulin in patients with primary immune deficiency aged less than 60 years. For both of these studies, she is named as the study director.</t>
  </si>
  <si>
    <t>Magda Ali graduated from King’s College London with an undergraduate degree in Biomedical Science. She completed her final year research project, under the supervision of Dr John Maher, developing in vitro tumor models for the evaluation of CAR T cell efficacy. Following her undergraduate degree, Magda worked on a range of cell and gene therapy assets at GlaxoSmithKline. Her research was focused on characterizing and functionally assessing genetically engineered T cells for the treatment of cancer. Alongside her research she participates in outreach projects for young people and is passionate about promote social mobility and diversity in science. She was awarded a MRes + PhD Cancer Research UK Studentship and is now a PhD student in the Liston laboratory researching immune cell trafficking into solid tumors.</t>
  </si>
  <si>
    <t xml:space="preserve">Dawoon Jung is a researcher with a focus on pharmacokinetics, hematopoietic stem cell transplantation, and primary immunodeficiency diseases (PIDs).
One of her notable publications is a first-author clinical trial titled “Pharmacokinetics of Briquilimab as a Conditioning Agent for Hematopoietic Stem Cell Transplantation in Patients With Severe Combined Immunodeficiency, Myelodysplastic Syndrome, or Acute Myeloid Leukemia.” This study investigates the use of Briquilimab in preparing patients for stem cell transplantation, focusing on its safety and efficacy in individuals with severe immunodeficiencies and hematologic malignancies. The trial’s findings contribute to the development of more effective conditioning regimens for these vulnerable patient populations.
Her contributions to the field of immunology and hematology are significant, particularly in advancing the understanding and management of primary immunodeficiency diseases and related conditions. Her work not only enhances scientific knowledge but also has practical implications for improving patient outcomes.
</t>
  </si>
  <si>
    <t>Abdullah Abdulaziz Al-Anqari is a Professor in the Department of Pediatrics at the College of Medicine in King Saud University, Riyadh, Saudi Arabia; this is a position he has held since December 2014.
His research interests include novel T &amp; B cell primary immunodeficiency diseases, the role of honey in the treatment of atopic dermatitis and acute asthma.
He has a list of certifications, most recently gaining one in 2003 form the American Board of allergy and Immunology and from the American Board of Pediatrics in 2000. He is also involved in Saudi patient organizations, serving as Chairman of the Board of Directors of the Saudi Allergy Asthma &amp; Immunology Society.</t>
  </si>
  <si>
    <t>After completing training in pediatric immunology and infectious diseases in the UK, Theresa Cole moved to Melbourne in 2014 to join The Royal Children’s Hospital, where she focused on primary immunodeficiency (PID) and stem cell transplantation. She quickly became involved with ASCIA, contributing to the Immunodeficiency Resources Working Party and coordinating the Transplantation and PID group (TAPID). She has held key leadership roles within ASCIA, serving as Chair of the ASCIA TAPID project since 2014 and Chair of the ASCIA Immunodeficiency Committee since 2018. She is also involved in developing the ASCIA Immunodeficiency Strategy for Australia and New Zealand.
Her clinical and research interests center around primary immunodeficiencies, with a particular focus on stem cell transplant, PID management, and newborn screening. Her contributions extend to national initiatives such as the review of newborn screening for Severe Combined Immunodeficiency (SCID) and participation in the National Immunoglobulin Governance Advisory Committee Immunology Specialist Working Group. As the Chair of the ASCIA COVID-19 Working Party since 2020, she played a vital role in generating resources for patients and clinicians regarding COVID-19, particularly supporting the COVID-19 vaccination program.
She works on many publications involving ADPS phenotypes such as "Monogenic early-onset lymphoproliferation and autoimmunity: Natural history of STAT3 gain-of-function syndrome".</t>
  </si>
  <si>
    <t>Élie is a clinician-researcher in pediatric immunology, a full professor at the University of Montreal, and the head of the Immunology and Rheumatology department at CHU Ste-Justine.
His research lies at the intersection of clinical and basic immunology, with a focus on understanding immune diseases and developing new therapeutic strategies. His work centers on the study of cytotoxic immune cells, particularly Natural Killer (NK) cells, and their roles in immune responses. Additionally, his research includes genetic engineering for cancer immunotherapy, including the development of chimeric antigen receptor (CAR) technologies and synthetic specific promoter systems, with a focus on exploiting NK cells and hematopoietic stem cells (HSC). He also investigates immune-mediated diseases, such as immunodeficiencies and immune dysregulation (viral and autoimmune), using humanized mouse models. Another key area of his research is primary immune deficiencies and hematopoietic stem cell biology in the context of transplantation and gene therapy.
He has an h-index of 65 and an i10-index of 155, with 205 peer-reviewed articles that have been cited over 14,800 times. His research has been continuously funded by provincial, national, and international organizations, including the FRQS, CIHR, NSERC, and NIH.</t>
  </si>
  <si>
    <t>Martine Pergent is the President of IPOPI since October 2018. 
She has extensive experience in patient advocacy. Her main focus is raising awareness about Primary Immunodeficiencies (PIDs) as rare conditions and improving access to early diagnosis and personalized treatment. She is dedicated to supporting the creation of new patient organizations, particularly in low- and middle-income countries.
She also emphasizes the importance of integrating advancements in medical and social sciences, technology, and artificial intelligence to benefit rare disease patients. She ensures that all activities are evidence-based and advocates for the inclusion of patient self-reported outcomes in registries.</t>
  </si>
  <si>
    <t xml:space="preserve">Bénédicte Neven De Pontual is a distinguished expert in pediatric immunology and hematology. She is a professor at the Hôpital Necker-Enfants Malades in Paris, where she specializes in pediatric immuno-hematology and rheumatology. Her work primarily focuses on treating children with immunological, inflammatory, or rheumatic diseases.
She is deeply involved in the field of primary immunodeficiencies (PIDs). She is part of the Centre de Référence des Déficits Immunitaires Héréditaires (CEREDIH), a national reference center for hereditary immunodeficiencies. This center is dedicated to diagnosing, treating, and researching PIDs, ensuring that patients receive comprehensive care and the latest therapeutic options.
Her contributions to the field are significant, as she works on advancing the understanding and treatment of PIDs, helping to improve the lives of children affected by these conditions. </t>
  </si>
  <si>
    <t>Fabian Hauck is a specialist in pediatrics and adolescent medicine, specializing in pediatric hematology and oncology, additional qualification in immunology, specialist immunologist (DGfI).
He is the Head of the Division of Paediatric Immunology and Rheumatology, Vice Director of the Munich Centre for Rare Diseases, Senior Physician, a Department of Paediatric Immunology and Rheumatology 
He is involved in various publications and research roles, such as his contribution to “Haematopoietic stem cell transplantation for CTLA-4 insufficiency across Europe: an EBMT Inborn Errors Working Party study”.</t>
  </si>
  <si>
    <t>Tomohiro Morio is executive vice president for global affairs at the Institute of Science Tokyo (Science Tokyo). He is also a distinguished research professor in the Laboratory of Immunology and Molecular Medicine at Science Tokyo. He specializes in pediatric hematology, immunology, and infectious diseases, having published over 500 peer-reviewed articles. Morio was selected as a Clarivate Highly Cited Researcher in 2023 in the category of immunology.
He received his MD and PhD degrees from Tokyo Medical and Dental University (TMDU). He was a postdoctoral fellow at Boston Children's Hospital from 1991 to 1994 and an instructor at Harvard Medical School from 1994 to 1995. Upon returning to Japan, he held several roles at TMDU, including associate professor in the Department of General Medicine and director of the Center for Cell Therapy at TMDU’s Medical Hospital. He was a professor in the Division of Pediatrics and Developmental Biology from 2014 to 2024 and served as a special advisor to the president and deputy director of TMDU, contributing significantly to admissions and university collaboration. From 2022 to 2024, he was executive officer and vice president of information and international exchange at TMDU.
He currently serves as chairperson for various councils at the Ministry of Health, Labour and Welfare, and the Japan Agency for Medical Research and Development (AMED).</t>
  </si>
  <si>
    <t>Eleonora Gambineri is a highly respected expert in pediatric immunology and hematology, focusing on the pathogenesis and treatment of immune system disorders in children. She is currently an Assistant Professor at the University of Florence and a Medical Director at the Pediatrics Center of Excellence in Pediatric Oncology and Hematology at Meyer University Hospital, Florence. Additionally, she is actively involved in the Bone Marrow Transplant Unit, where her work concentrates on primary immunodeficiencies and immunological dysregulation diseases. She has contributed significantly to research in hematopoietic stem cell transplantation and its role in immune reconstitution.
Her research interests are centered on primary immunodeficiencies, immunological dysregulation, and the factors influencing immune system recovery following hematopoietic stem cell transplantation. Over the past 15 years, she has participated in numerous international conferences and has been invited to present her work in both poster and oral formats. She has authored 48 articles in peer-reviewed journals, with her research spanning various aspects of immunodeficiency, as well as contributing to the understanding of immune dysregulation. She has also written several book chapters in international publications.
Throughout her career, she has gained extensive international experience, including fellowships and collaborative stays at prestigious institutions such as the University of Washington and Newcastle University. Her academic background includes a medical degree with honors from the University of Florence, along with postgraduate qualifications in Pediatrics, Paediatric Allergology and Immunology. She has been actively involved with the European Society for Immunodeficiencies and has coordinated research teams at the NEUROFARBA Department, where she continues to foster collaborations in the fields of pediatric immunology and stem cell transplantation.</t>
  </si>
  <si>
    <t>Aiuti Alessandro is a distinguished expert in pediatric hematology and immunology. He currently serves as the Director of the U. O of Immunohaematological Paediatrics at San Raffaele Hospital, as well as an Associate Professor of Paediatrics at Vita-Salute San Raffaele University. He also holds leadership positions such as Head of the Paediatric Clinical Research Unit at HSR-TIGET and Clinical Area Coordinator. His extensive work focuses on advancing gene therapy and clinical research in primary immunodeficiencies, particularly Severe Combined Immunodeficiency (SCID) caused by adenosine deaminase (ADA) deficiency.
His research is primarily centered on pediatric hematology and immunology, with a significant focus on genetic diseases affecting the immune system. He has been instrumental in pioneering gene therapy treatments for ADA-SCID, conducting the first successful clinical trial for this condition. His recent research also explores gene therapy for other primary immunodeficiencies, such as Wiskott-Aldrich Syndrome, by using hematopoietic stem cells transduced with lentiviral vectors. This cutting-edge research has had a profound impact on the treatment options for patients with these conditions.
His is recognized internationally for his contributions to the field, having authored over 100 publications and presented at more than 200 conferences worldwide. He has received numerous accolades, including the 2014 National Culture of Solidarity Award and the 2010 AACS Award of Rome. He is actively involved in several scientific societies, including the American Society of Hematology, the European Society of Gene and Cell Therapy, and the Italian Society of Pediatrics. His work continues to be funded by organizations like the European Community, the Telethon Foundation, and the Ministry of Health.</t>
  </si>
  <si>
    <t>Abdullah Abdulaziz Al-Anqari is a Professor in the Department of Pediatrics at the College of Medicine in King Saud University, Riyadh, Saudi Arabia; this is a position he has held since December 2014.
His research interests include novel T &amp; B cell primary immunodeficiency diseases, the role of honey in the treatment of atopic dermatitis and acute asthma.
His has a list of certifications, most recently gaining one in 2003 form the American Board of allergy and Immunology and from the American Board of Pediatrics in 2000. He is also involved in Saudi patient organizations, serving as Chairman of the Board of Directors of the Saudi Allergy Asthma &amp; Immunology Society.</t>
  </si>
  <si>
    <t xml:space="preserve">Je-Min Choi who is a tenured professor at Hanyang University in Korea. He received his B.S. in 2000, M.S. in 2002, and Ph.D in 2006 at Department of Biotechnology, Yonsei University. He performed his postdoctoral work in Yale University School of Medicine, USA in Dr. Alfred Bothwell Lab (2007-2010). 
He has been teaching  undergraduate,  graduate school and also doing  immunology research  since March of 2010 at department of Life Science in Hanyang University. He also served a department chair for 2 years (2017-2019). He has published his works in high profile journals like Nature Medicine, Journal of Allergy and Clinical Immunology, Nature Communications, AJRCCM, PNAS, etc. with about 40 patents
 He recently honored to be a member of Young-Korean Academy of Science and Technology (Y-KAST). His major research interests are pathogenic T cell functions in autoimmune diseases as well as development of immune modulatory drugs by targeting T cell functions.; 1) Antigen-independent bystander T cell functions in autoimmune disease pathogenesis, 2) Single-cell analysis to reveal functional heterogeneity of diverse T cell clones, 3) Immune modulatory drug development in autoimmune disease, allergy, cancer, vaccine, etc. 4) Sex-differences in autoimmunity and T cell functions.
</t>
  </si>
  <si>
    <t>Óscar Palomares Gracia is an Associate Professor in the Department of Biochemistry and Molecular Biology at the School of Chemistry in Complutense University of Madrid.
His research focuses on immunology, particularly focusing on immune responses, signal transduction, and how allergies develop.
His has published 123 times in world leading peer-reviewed international journals and 6 book chapters, and has been invited more than 100 times to national and international conferences , and participated as a Chair of scientific sessions more than 60 times. He has also won four awards in his career being: Extraordinary Prize for PhD Theis (2005), The 12th Allergopharma award (2012), AAAAI International Young Investigator Award (2014) and The EAACI PhARF Award (2021).</t>
  </si>
  <si>
    <t>Feyzi Tezcan has been a professor at Hachette University since 2012, where he has played a pivotal role in shaping the academic and research landscape. He also serves as the President of the Clinical Immunology Society, showcasing his leadership and dedication to advancing the field. His professional achievements reflect a commitment to both education and clinical innovation, making him a respected figure in the global immunology community.
His research spans Health Sciences, Internal Medicine, Child Health and Diseases, and Paediatric Immunology and Allergy, with a strong focus on primary immunodeficiency syndromes (PIDS). His work delves into critical areas such as the molecular mechanisms of immune function, early diagnosis through newborn screening, and innovative therapies like stem cell transplantation and gene therapy. Through these efforts, Dr. Imai aims to improve the lives of patients with immunological disorders.
In addition to his academic and research contributions, he has authored numerous influential publications in the field. His leadership has been recognized through prestigious roles and accolades, further cementing his reputation as a trailblazer in clinical immunology. His work continues to have a profound impact on the understanding and management of immune-related diseases worldwide.</t>
  </si>
  <si>
    <t>Fabio Candotti is Full Professor of Medicine at the University of Lausanne. in Lausanne, Switzerland. He received his MD from the University of Brescia (Italy) and completed his residencies in Pediatrics and Pediatric Allergy and Immunology at the Universities of Pavia (Italy), and Brescia (Italy). Later he joined the National Human Genome Research Institute of NIH in the USA where he focused his clinical and research activities on primary immunodeficiencies (PIDs). Fabio Candotti was then recruited by the Lausanne University Hospital, where he is currently Head Physician in the Division of Immunology and Allergy.
He has published more than 170 indexed publications and 60 reviews and book chapters on PIDs and gene therapy. He currently serves as President of the European Society for Immunodeficiency, Associate Editor of Pediatric Allergy and Immunology, and Specialty Chief Editor of the Primary Immunodeficiencies section of Frontiers.</t>
  </si>
  <si>
    <t>Mübeccel Akdis is the head of the Immune Regulation research group at the Swiss Institute of Allergy and Asthma Research (SIAF) in Davos, Switzerland. Dr. Akdis joined SIAF in 1995, earned her PhD in Immunology, and became a group leader in 2003. She completed her habilitation in Experimental Immunology at the University of Zurich in 2005 and became a professor in 2016. 
Her research focuses on understanding immune tolerance and developing treatments for allergic diseases. 
She has received numerous prestigious awards, including: International Distinguished Fellow Award (American College of Allergy, Asthma &amp; Immunology, 2018), Paul Ehrlich Award for Experimental Research (EAACI, 2020), Kantons Graubünden Recognition Prize (2020) and the Bülent Eczacıbaşı Medical Science Award (2021).</t>
  </si>
  <si>
    <t>Cas van der Made is a PhD student at the Radboud University Medical Centre (Radboudumc) in Nijmegen, working in the Department of Internal Medicine. His research focuses on primary immunodeficiencies and the genetic mechanisms underlying these conditions. He has contributed to several studies on inborn errors of immunity, particularly involving immune cell responses to pathogens and the molecular basis of diseases such as tuberculosis and autoimmune disorders. He is involved in multi-omic profiling and clinical sequencing to enhance diagnostic capabilities for rare immune-related diseases.</t>
  </si>
  <si>
    <t>Elsayed Elagamy is a Professor and Head of Department of Applied medical Sciences at College of Community (Unaizah) at Qassim University, Saudi Arabia. 
His research interests include allergies, immunology, molecular biology, protein chemistry, physiology, virology and more.
Since 1990, he has delivered over 100 scientific seminars and public lectures both at international and national level. He has been referred in more than 60 journal articles, book chapters and invited papers.</t>
  </si>
  <si>
    <t>Rene Gómez is President of the Ayre Foundation and is a board-certified specialist in allergy and immunology at the National University of Córdoba, Argentina, and a consultant in the Allergy and Asthma Unit at Hospital San Bernardo in Salta, Argentina. 
His research focuses on allergens and indoor pollution in asthma/allergic rhinitis, parasites and atopy, chronic urticarial, allergen immunotherapy and registries for allergic diseases. Some of his skills and expertise include allergic diseases, allergy diagnosis, asthma management, spirometry, asthma, respiration disorders and lung diseases et al.
Dr. Gómez has authored or co-authored almost 30 publications with more than 200 citations and over 800 reads.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</si>
</sst>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2"/>
      <color theme="1"/>
      <name val="Calibri"/>
      <family val="2"/>
    </font>
    <font>
      <b/>
      <sz val="14"/>
      <color theme="1"/>
      <name val="Calibri"/>
      <family val="2"/>
    </font>
    <font>
      <b/>
      <sz val="16"/>
      <name val="Calibri"/>
      <family val="2"/>
      <scheme val="minor"/>
    </font>
    <font>
      <u/>
      <sz val="11"/>
      <color theme="10"/>
      <name val="Calibri"/>
      <family val="2"/>
      <scheme val="minor"/>
    </font>
    <font>
      <sz val="12"/>
      <name val="Calibri"/>
      <family val="2"/>
    </font>
    <font>
      <sz val="12"/>
      <color theme="1"/>
      <name val="Calibri"/>
      <family val="2"/>
    </font>
    <font>
      <sz val="12"/>
      <color theme="1"/>
      <name val="Calibri"/>
      <family val="2"/>
    </font>
    <font>
      <sz val="12"/>
      <color theme="1"/>
      <name val="Calibri"/>
      <family val="2"/>
    </font>
    <font>
      <b/>
      <sz val="11"/>
      <color theme="1"/>
      <name val="Calibri"/>
      <family val="2"/>
      <scheme val="minor"/>
    </font>
    <font>
      <sz val="9"/>
      <color theme="1"/>
      <name val="Segoe UI"/>
      <family val="2"/>
    </font>
    <font>
      <u val="double"/>
      <sz val="11"/>
      <color rgb="FF0000FF"/>
      <name val="Calibri"/>
      <family val="2"/>
    </font>
    <font>
      <sz val="12"/>
      <color theme="1"/>
      <name val="Calibri"/>
    </font>
    <font>
      <sz val="11"/>
      <color theme="1"/>
      <name val="Calibri"/>
    </font>
    <font>
      <sz val="11"/>
      <color theme="1"/>
      <name val="Calibri"/>
      <scheme val="minor"/>
    </font>
    <font>
      <u val="double"/>
      <sz val="11"/>
      <color rgb="FF0000FF"/>
      <name val="Calibri"/>
    </font>
    <font>
      <u val="double"/>
      <sz val="11"/>
      <name val="Calibri"/>
    </font>
    <font>
      <sz val="11"/>
      <color rgb="FF001D35"/>
      <name val="Calibri"/>
      <family val="2"/>
      <scheme val="minor"/>
    </font>
    <font>
      <sz val="11"/>
      <color theme="1"/>
      <name val="Calibri"/>
      <family val="2"/>
    </font>
  </fonts>
  <fills count="11">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9"/>
        <bgColor indexed="64"/>
      </patternFill>
    </fill>
    <fill>
      <patternFill patternType="solid">
        <fgColor rgb="FFFF9E18"/>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60">
    <xf numFmtId="0" fontId="0" fillId="0" borderId="0" xfId="0"/>
    <xf numFmtId="0" fontId="0" fillId="0" borderId="1" xfId="0" applyBorder="1" applyAlignment="1">
      <alignment horizontal="center" vertical="center" wrapText="1"/>
    </xf>
    <xf numFmtId="0" fontId="2" fillId="0" borderId="0" xfId="0" applyFont="1" applyAlignment="1">
      <alignment horizontal="center" vertical="center" wrapText="1"/>
    </xf>
    <xf numFmtId="0" fontId="5" fillId="0" borderId="0" xfId="1" applyFill="1" applyBorder="1" applyAlignment="1">
      <alignment horizontal="center" vertical="center" wrapText="1"/>
    </xf>
    <xf numFmtId="0" fontId="2" fillId="2" borderId="0" xfId="0" applyFont="1" applyFill="1" applyAlignment="1">
      <alignment horizontal="center" vertical="center" wrapText="1"/>
    </xf>
    <xf numFmtId="0" fontId="0" fillId="3" borderId="0" xfId="0" applyFill="1"/>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6" borderId="0" xfId="0" applyFill="1"/>
    <xf numFmtId="0" fontId="9" fillId="0" borderId="1" xfId="0" applyFont="1" applyBorder="1" applyAlignment="1">
      <alignment horizontal="center" vertical="center" wrapText="1"/>
    </xf>
    <xf numFmtId="0" fontId="10" fillId="0" borderId="0" xfId="0" applyFont="1"/>
    <xf numFmtId="0" fontId="0" fillId="0" borderId="3" xfId="0"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vertical="center" wrapText="1"/>
    </xf>
    <xf numFmtId="0" fontId="6" fillId="0" borderId="0" xfId="0" applyFont="1" applyAlignment="1">
      <alignment horizontal="center" vertical="center" wrapText="1"/>
    </xf>
    <xf numFmtId="0" fontId="0" fillId="5" borderId="0" xfId="0" applyFill="1" applyAlignment="1">
      <alignment horizontal="center" vertical="center" wrapText="1"/>
    </xf>
    <xf numFmtId="0" fontId="0" fillId="4" borderId="0" xfId="0" applyFill="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12" fillId="7"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11" fillId="0" borderId="0" xfId="0" applyFont="1" applyAlignment="1">
      <alignment vertical="center"/>
    </xf>
    <xf numFmtId="0" fontId="9" fillId="0" borderId="3" xfId="0" applyFont="1" applyBorder="1" applyAlignment="1">
      <alignment horizontal="center" vertical="center" wrapText="1"/>
    </xf>
    <xf numFmtId="0" fontId="1" fillId="0" borderId="1" xfId="0" applyFont="1" applyBorder="1" applyAlignment="1">
      <alignment horizontal="center" vertical="center" wrapText="1"/>
    </xf>
    <xf numFmtId="0" fontId="2" fillId="4" borderId="0" xfId="0" applyFont="1" applyFill="1" applyAlignment="1">
      <alignment horizontal="center" vertical="center" wrapText="1"/>
    </xf>
    <xf numFmtId="0" fontId="1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6" fillId="8" borderId="0" xfId="0" applyFont="1" applyFill="1" applyAlignment="1">
      <alignment horizontal="center" vertical="center" wrapText="1"/>
    </xf>
    <xf numFmtId="0" fontId="16" fillId="7"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0" xfId="0" applyFont="1" applyAlignment="1">
      <alignment horizontal="center" vertical="center" wrapText="1"/>
    </xf>
    <xf numFmtId="0" fontId="16" fillId="8" borderId="1" xfId="0" applyFont="1" applyFill="1" applyBorder="1" applyAlignment="1">
      <alignment horizontal="center" vertical="center" wrapText="1"/>
    </xf>
    <xf numFmtId="0" fontId="5" fillId="7" borderId="1" xfId="1" applyFill="1" applyBorder="1" applyAlignment="1">
      <alignment horizontal="center" vertical="center" wrapText="1"/>
    </xf>
    <xf numFmtId="0" fontId="16"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2" fillId="7" borderId="0" xfId="0" applyFont="1" applyFill="1" applyAlignment="1">
      <alignment horizontal="center" vertical="center" wrapText="1"/>
    </xf>
    <xf numFmtId="0" fontId="16" fillId="9"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6" fillId="9" borderId="0" xfId="0" applyFont="1" applyFill="1" applyAlignment="1">
      <alignment horizontal="center" vertical="center" wrapText="1"/>
    </xf>
    <xf numFmtId="0" fontId="5" fillId="9" borderId="1" xfId="1" applyFill="1" applyBorder="1" applyAlignment="1">
      <alignment horizontal="center" vertical="center" wrapText="1"/>
    </xf>
    <xf numFmtId="0" fontId="5" fillId="9" borderId="0" xfId="1" applyFill="1" applyBorder="1" applyAlignment="1">
      <alignment horizontal="center" vertical="center" wrapText="1"/>
    </xf>
    <xf numFmtId="0" fontId="16" fillId="7" borderId="0" xfId="0" applyFont="1" applyFill="1" applyAlignment="1">
      <alignment horizontal="center" vertical="center" wrapText="1"/>
    </xf>
    <xf numFmtId="0" fontId="14" fillId="9" borderId="0" xfId="0" applyFont="1" applyFill="1" applyAlignment="1">
      <alignment horizontal="center" vertical="center" wrapText="1"/>
    </xf>
    <xf numFmtId="0" fontId="12" fillId="9" borderId="1" xfId="0" applyFont="1" applyFill="1" applyBorder="1" applyAlignment="1">
      <alignment horizontal="center" vertical="center" wrapText="1"/>
    </xf>
    <xf numFmtId="0" fontId="18" fillId="0" borderId="3" xfId="0" applyFont="1" applyBorder="1" applyAlignment="1">
      <alignment horizontal="center" vertical="center"/>
    </xf>
    <xf numFmtId="0" fontId="0" fillId="10" borderId="1" xfId="0" applyFill="1" applyBorder="1" applyAlignment="1">
      <alignment horizontal="center" vertical="center" wrapText="1"/>
    </xf>
    <xf numFmtId="0" fontId="19" fillId="0" borderId="1" xfId="0" applyFont="1" applyBorder="1" applyAlignment="1">
      <alignment horizontal="center" vertical="center" wrapText="1"/>
    </xf>
    <xf numFmtId="0" fontId="0" fillId="10" borderId="3" xfId="0" applyFill="1" applyBorder="1" applyAlignment="1">
      <alignment horizontal="center" vertical="center" wrapText="1"/>
    </xf>
    <xf numFmtId="0" fontId="14" fillId="0" borderId="0" xfId="0" applyFont="1" applyAlignment="1">
      <alignment horizontal="center" vertical="center" wrapText="1"/>
    </xf>
  </cellXfs>
  <cellStyles count="2">
    <cellStyle name="Hyperlink" xfId="1" builtinId="8"/>
    <cellStyle name="Normal" xfId="0" builtinId="0"/>
  </cellStyles>
  <dxfs count="4352">
    <dxf>
      <fill>
        <patternFill patternType="solid">
          <fgColor rgb="FF70AD47"/>
          <bgColor rgb="FF000000"/>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FF99FF"/>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bgColor rgb="FFEB5B1D"/>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fill>
        <patternFill patternType="solid">
          <fgColor rgb="FF70AD47"/>
          <bgColor rgb="FF00000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2"/>
        <color theme="1"/>
        <name val="Calibri"/>
        <family val="2"/>
        <scheme val="none"/>
      </font>
      <fill>
        <patternFill patternType="solid">
          <fgColor indexed="64"/>
          <bgColor theme="0"/>
        </patternFill>
      </fill>
      <alignment horizontal="center" vertical="center" textRotation="0" wrapText="1" indent="0" justifyLastLine="0" shrinkToFit="0" readingOrder="0"/>
    </dxf>
  </dxfs>
  <tableStyles count="0" defaultTableStyle="TableStyleMedium2" defaultPivotStyle="PivotStyleLight16"/>
  <colors>
    <mruColors>
      <color rgb="FFFF99FF"/>
      <color rgb="FF9966FF"/>
      <color rgb="FFFF9E18"/>
      <color rgb="FFEB5B1D"/>
      <color rgb="FFED7D31"/>
      <color rgb="FFD100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Recommendation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Graphs!$F$26</c:f>
              <c:strCache>
                <c:ptCount val="1"/>
                <c:pt idx="0">
                  <c:v>Recommended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Graphs!$E$27:$E$35</c:f>
              <c:strCache>
                <c:ptCount val="9"/>
                <c:pt idx="0">
                  <c:v>Rest of World</c:v>
                </c:pt>
                <c:pt idx="1">
                  <c:v>Germany</c:v>
                </c:pt>
                <c:pt idx="2">
                  <c:v>France</c:v>
                </c:pt>
                <c:pt idx="3">
                  <c:v>Japan</c:v>
                </c:pt>
                <c:pt idx="4">
                  <c:v>Spain</c:v>
                </c:pt>
                <c:pt idx="5">
                  <c:v>Italy</c:v>
                </c:pt>
                <c:pt idx="6">
                  <c:v>Canada</c:v>
                </c:pt>
                <c:pt idx="7">
                  <c:v>United States of America</c:v>
                </c:pt>
                <c:pt idx="8">
                  <c:v>United Kingdom</c:v>
                </c:pt>
              </c:strCache>
            </c:strRef>
          </c:cat>
          <c:val>
            <c:numRef>
              <c:f>Graphs!$F$27:$F$35</c:f>
              <c:numCache>
                <c:formatCode>General</c:formatCode>
                <c:ptCount val="9"/>
                <c:pt idx="0">
                  <c:v>1</c:v>
                </c:pt>
                <c:pt idx="1">
                  <c:v>5</c:v>
                </c:pt>
                <c:pt idx="2">
                  <c:v>6</c:v>
                </c:pt>
                <c:pt idx="3">
                  <c:v>7</c:v>
                </c:pt>
                <c:pt idx="4">
                  <c:v>7</c:v>
                </c:pt>
                <c:pt idx="5">
                  <c:v>8</c:v>
                </c:pt>
                <c:pt idx="6">
                  <c:v>9</c:v>
                </c:pt>
                <c:pt idx="7">
                  <c:v>11</c:v>
                </c:pt>
                <c:pt idx="8">
                  <c:v>12</c:v>
                </c:pt>
              </c:numCache>
            </c:numRef>
          </c:val>
          <c:extLst>
            <c:ext xmlns:c16="http://schemas.microsoft.com/office/drawing/2014/chart" uri="{C3380CC4-5D6E-409C-BE32-E72D297353CC}">
              <c16:uniqueId val="{00000000-F522-4E11-B80A-6B34D14820E6}"/>
            </c:ext>
          </c:extLst>
        </c:ser>
        <c:ser>
          <c:idx val="1"/>
          <c:order val="1"/>
          <c:tx>
            <c:strRef>
              <c:f>Graphs!$G$26</c:f>
              <c:strCache>
                <c:ptCount val="1"/>
                <c:pt idx="0">
                  <c:v>Back-Up</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Graphs!$E$27:$E$35</c:f>
              <c:strCache>
                <c:ptCount val="9"/>
                <c:pt idx="0">
                  <c:v>Rest of World</c:v>
                </c:pt>
                <c:pt idx="1">
                  <c:v>Germany</c:v>
                </c:pt>
                <c:pt idx="2">
                  <c:v>France</c:v>
                </c:pt>
                <c:pt idx="3">
                  <c:v>Japan</c:v>
                </c:pt>
                <c:pt idx="4">
                  <c:v>Spain</c:v>
                </c:pt>
                <c:pt idx="5">
                  <c:v>Italy</c:v>
                </c:pt>
                <c:pt idx="6">
                  <c:v>Canada</c:v>
                </c:pt>
                <c:pt idx="7">
                  <c:v>United States of America</c:v>
                </c:pt>
                <c:pt idx="8">
                  <c:v>United Kingdom</c:v>
                </c:pt>
              </c:strCache>
            </c:strRef>
          </c:cat>
          <c:val>
            <c:numRef>
              <c:f>Graphs!$G$27:$G$35</c:f>
              <c:numCache>
                <c:formatCode>General</c:formatCode>
                <c:ptCount val="9"/>
                <c:pt idx="0">
                  <c:v>12</c:v>
                </c:pt>
                <c:pt idx="1">
                  <c:v>9</c:v>
                </c:pt>
                <c:pt idx="2">
                  <c:v>5</c:v>
                </c:pt>
                <c:pt idx="3">
                  <c:v>4</c:v>
                </c:pt>
                <c:pt idx="4">
                  <c:v>5</c:v>
                </c:pt>
                <c:pt idx="5">
                  <c:v>4</c:v>
                </c:pt>
                <c:pt idx="6">
                  <c:v>8</c:v>
                </c:pt>
                <c:pt idx="7">
                  <c:v>8</c:v>
                </c:pt>
                <c:pt idx="8">
                  <c:v>13</c:v>
                </c:pt>
              </c:numCache>
            </c:numRef>
          </c:val>
          <c:extLst>
            <c:ext xmlns:c16="http://schemas.microsoft.com/office/drawing/2014/chart" uri="{C3380CC4-5D6E-409C-BE32-E72D297353CC}">
              <c16:uniqueId val="{00000001-F522-4E11-B80A-6B34D14820E6}"/>
            </c:ext>
          </c:extLst>
        </c:ser>
        <c:ser>
          <c:idx val="2"/>
          <c:order val="2"/>
          <c:tx>
            <c:strRef>
              <c:f>Graphs!$H$26</c:f>
              <c:strCache>
                <c:ptCount val="1"/>
                <c:pt idx="0">
                  <c:v>Rising Star</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F522-4E11-B80A-6B34D14820E6}"/>
                </c:ext>
              </c:extLst>
            </c:dLbl>
            <c:dLbl>
              <c:idx val="1"/>
              <c:delete val="1"/>
              <c:extLst>
                <c:ext xmlns:c15="http://schemas.microsoft.com/office/drawing/2012/chart" uri="{CE6537A1-D6FC-4f65-9D91-7224C49458BB}"/>
                <c:ext xmlns:c16="http://schemas.microsoft.com/office/drawing/2014/chart" uri="{C3380CC4-5D6E-409C-BE32-E72D297353CC}">
                  <c16:uniqueId val="{00000003-F522-4E11-B80A-6B34D14820E6}"/>
                </c:ext>
              </c:extLst>
            </c:dLbl>
            <c:dLbl>
              <c:idx val="3"/>
              <c:delete val="1"/>
              <c:extLst>
                <c:ext xmlns:c15="http://schemas.microsoft.com/office/drawing/2012/chart" uri="{CE6537A1-D6FC-4f65-9D91-7224C49458BB}"/>
                <c:ext xmlns:c16="http://schemas.microsoft.com/office/drawing/2014/chart" uri="{C3380CC4-5D6E-409C-BE32-E72D297353CC}">
                  <c16:uniqueId val="{00000005-F522-4E11-B80A-6B34D14820E6}"/>
                </c:ext>
              </c:extLst>
            </c:dLbl>
            <c:dLbl>
              <c:idx val="4"/>
              <c:delete val="1"/>
              <c:extLst>
                <c:ext xmlns:c15="http://schemas.microsoft.com/office/drawing/2012/chart" uri="{CE6537A1-D6FC-4f65-9D91-7224C49458BB}"/>
                <c:ext xmlns:c16="http://schemas.microsoft.com/office/drawing/2014/chart" uri="{C3380CC4-5D6E-409C-BE32-E72D297353CC}">
                  <c16:uniqueId val="{00000006-F522-4E11-B80A-6B34D14820E6}"/>
                </c:ext>
              </c:extLst>
            </c:dLbl>
            <c:spPr>
              <a:solidFill>
                <a:schemeClr val="accent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Graphs!$E$27:$E$35</c:f>
              <c:strCache>
                <c:ptCount val="9"/>
                <c:pt idx="0">
                  <c:v>Rest of World</c:v>
                </c:pt>
                <c:pt idx="1">
                  <c:v>Germany</c:v>
                </c:pt>
                <c:pt idx="2">
                  <c:v>France</c:v>
                </c:pt>
                <c:pt idx="3">
                  <c:v>Japan</c:v>
                </c:pt>
                <c:pt idx="4">
                  <c:v>Spain</c:v>
                </c:pt>
                <c:pt idx="5">
                  <c:v>Italy</c:v>
                </c:pt>
                <c:pt idx="6">
                  <c:v>Canada</c:v>
                </c:pt>
                <c:pt idx="7">
                  <c:v>United States of America</c:v>
                </c:pt>
                <c:pt idx="8">
                  <c:v>United Kingdom</c:v>
                </c:pt>
              </c:strCache>
            </c:strRef>
          </c:cat>
          <c:val>
            <c:numRef>
              <c:f>Graphs!$H$27:$H$35</c:f>
              <c:numCache>
                <c:formatCode>General</c:formatCode>
                <c:ptCount val="9"/>
                <c:pt idx="0">
                  <c:v>0</c:v>
                </c:pt>
                <c:pt idx="1">
                  <c:v>0</c:v>
                </c:pt>
                <c:pt idx="2">
                  <c:v>1</c:v>
                </c:pt>
                <c:pt idx="3">
                  <c:v>0</c:v>
                </c:pt>
                <c:pt idx="4">
                  <c:v>0</c:v>
                </c:pt>
                <c:pt idx="5">
                  <c:v>2</c:v>
                </c:pt>
                <c:pt idx="6">
                  <c:v>3</c:v>
                </c:pt>
                <c:pt idx="7">
                  <c:v>1</c:v>
                </c:pt>
                <c:pt idx="8">
                  <c:v>1</c:v>
                </c:pt>
              </c:numCache>
            </c:numRef>
          </c:val>
          <c:extLst>
            <c:ext xmlns:c16="http://schemas.microsoft.com/office/drawing/2014/chart" uri="{C3380CC4-5D6E-409C-BE32-E72D297353CC}">
              <c16:uniqueId val="{00000002-F522-4E11-B80A-6B34D14820E6}"/>
            </c:ext>
          </c:extLst>
        </c:ser>
        <c:dLbls>
          <c:dLblPos val="ctr"/>
          <c:showLegendKey val="0"/>
          <c:showVal val="1"/>
          <c:showCatName val="0"/>
          <c:showSerName val="0"/>
          <c:showPercent val="0"/>
          <c:showBubbleSize val="0"/>
        </c:dLbls>
        <c:gapWidth val="150"/>
        <c:overlap val="100"/>
        <c:axId val="1550373856"/>
        <c:axId val="1550374336"/>
      </c:barChart>
      <c:catAx>
        <c:axId val="1550373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550374336"/>
        <c:crosses val="autoZero"/>
        <c:auto val="1"/>
        <c:lblAlgn val="ctr"/>
        <c:lblOffset val="100"/>
        <c:noMultiLvlLbl val="0"/>
      </c:catAx>
      <c:valAx>
        <c:axId val="1550374336"/>
        <c:scaling>
          <c:orientation val="minMax"/>
          <c:max val="27"/>
          <c:min val="0"/>
        </c:scaling>
        <c:delete val="1"/>
        <c:axPos val="b"/>
        <c:numFmt formatCode="General" sourceLinked="1"/>
        <c:majorTickMark val="none"/>
        <c:minorTickMark val="none"/>
        <c:tickLblPos val="nextTo"/>
        <c:crossAx val="1550373856"/>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Graphs!$AI$14</c:f>
              <c:strCache>
                <c:ptCount val="1"/>
                <c:pt idx="0">
                  <c:v>1-100</c:v>
                </c:pt>
              </c:strCache>
            </c:strRef>
          </c:tx>
          <c:spPr>
            <a:solidFill>
              <a:schemeClr val="accent1"/>
            </a:solidFill>
            <a:ln>
              <a:noFill/>
            </a:ln>
            <a:effectLst/>
          </c:spPr>
          <c:invertIfNegative val="0"/>
          <c:cat>
            <c:strRef>
              <c:f>Graphs!$AH$15:$AH$33</c:f>
              <c:strCache>
                <c:ptCount val="19"/>
                <c:pt idx="0">
                  <c:v>Australia</c:v>
                </c:pt>
                <c:pt idx="1">
                  <c:v>Austria</c:v>
                </c:pt>
                <c:pt idx="2">
                  <c:v>Belgium</c:v>
                </c:pt>
                <c:pt idx="3">
                  <c:v>Denmark</c:v>
                </c:pt>
                <c:pt idx="4">
                  <c:v>Finland</c:v>
                </c:pt>
                <c:pt idx="5">
                  <c:v>Germany</c:v>
                </c:pt>
                <c:pt idx="6">
                  <c:v>Greece</c:v>
                </c:pt>
                <c:pt idx="7">
                  <c:v>Singapore</c:v>
                </c:pt>
                <c:pt idx="8">
                  <c:v>South Africa</c:v>
                </c:pt>
                <c:pt idx="9">
                  <c:v>Spain</c:v>
                </c:pt>
                <c:pt idx="10">
                  <c:v>Switzerland</c:v>
                </c:pt>
                <c:pt idx="11">
                  <c:v>The Netherlands</c:v>
                </c:pt>
                <c:pt idx="12">
                  <c:v>Canada</c:v>
                </c:pt>
                <c:pt idx="13">
                  <c:v>China</c:v>
                </c:pt>
                <c:pt idx="14">
                  <c:v>France</c:v>
                </c:pt>
                <c:pt idx="15">
                  <c:v>Italy</c:v>
                </c:pt>
                <c:pt idx="16">
                  <c:v>Japan</c:v>
                </c:pt>
                <c:pt idx="17">
                  <c:v>United States of America</c:v>
                </c:pt>
                <c:pt idx="18">
                  <c:v>United Kingdom</c:v>
                </c:pt>
              </c:strCache>
            </c:strRef>
          </c:cat>
          <c:val>
            <c:numRef>
              <c:f>Graphs!$AI$15:$AI$33</c:f>
              <c:numCache>
                <c:formatCode>General</c:formatCode>
                <c:ptCount val="19"/>
                <c:pt idx="0">
                  <c:v>1</c:v>
                </c:pt>
                <c:pt idx="1">
                  <c:v>2</c:v>
                </c:pt>
                <c:pt idx="2">
                  <c:v>0</c:v>
                </c:pt>
                <c:pt idx="3">
                  <c:v>1</c:v>
                </c:pt>
                <c:pt idx="4">
                  <c:v>0</c:v>
                </c:pt>
                <c:pt idx="5">
                  <c:v>12</c:v>
                </c:pt>
                <c:pt idx="6">
                  <c:v>1</c:v>
                </c:pt>
                <c:pt idx="7">
                  <c:v>0</c:v>
                </c:pt>
                <c:pt idx="8">
                  <c:v>0</c:v>
                </c:pt>
                <c:pt idx="9">
                  <c:v>8</c:v>
                </c:pt>
                <c:pt idx="10">
                  <c:v>2</c:v>
                </c:pt>
                <c:pt idx="11">
                  <c:v>0</c:v>
                </c:pt>
                <c:pt idx="12">
                  <c:v>4</c:v>
                </c:pt>
                <c:pt idx="13">
                  <c:v>0</c:v>
                </c:pt>
                <c:pt idx="14">
                  <c:v>1</c:v>
                </c:pt>
                <c:pt idx="15">
                  <c:v>6</c:v>
                </c:pt>
                <c:pt idx="16">
                  <c:v>9</c:v>
                </c:pt>
                <c:pt idx="17">
                  <c:v>11</c:v>
                </c:pt>
                <c:pt idx="18">
                  <c:v>7</c:v>
                </c:pt>
              </c:numCache>
            </c:numRef>
          </c:val>
          <c:extLst>
            <c:ext xmlns:c16="http://schemas.microsoft.com/office/drawing/2014/chart" uri="{C3380CC4-5D6E-409C-BE32-E72D297353CC}">
              <c16:uniqueId val="{00000000-91D1-4528-B562-D249B60B728A}"/>
            </c:ext>
          </c:extLst>
        </c:ser>
        <c:ser>
          <c:idx val="1"/>
          <c:order val="1"/>
          <c:tx>
            <c:strRef>
              <c:f>Graphs!$AJ$14</c:f>
              <c:strCache>
                <c:ptCount val="1"/>
                <c:pt idx="0">
                  <c:v>101-200</c:v>
                </c:pt>
              </c:strCache>
            </c:strRef>
          </c:tx>
          <c:spPr>
            <a:solidFill>
              <a:schemeClr val="accent2"/>
            </a:solidFill>
            <a:ln>
              <a:noFill/>
            </a:ln>
            <a:effectLst/>
          </c:spPr>
          <c:invertIfNegative val="0"/>
          <c:cat>
            <c:strRef>
              <c:f>Graphs!$AH$15:$AH$33</c:f>
              <c:strCache>
                <c:ptCount val="19"/>
                <c:pt idx="0">
                  <c:v>Australia</c:v>
                </c:pt>
                <c:pt idx="1">
                  <c:v>Austria</c:v>
                </c:pt>
                <c:pt idx="2">
                  <c:v>Belgium</c:v>
                </c:pt>
                <c:pt idx="3">
                  <c:v>Denmark</c:v>
                </c:pt>
                <c:pt idx="4">
                  <c:v>Finland</c:v>
                </c:pt>
                <c:pt idx="5">
                  <c:v>Germany</c:v>
                </c:pt>
                <c:pt idx="6">
                  <c:v>Greece</c:v>
                </c:pt>
                <c:pt idx="7">
                  <c:v>Singapore</c:v>
                </c:pt>
                <c:pt idx="8">
                  <c:v>South Africa</c:v>
                </c:pt>
                <c:pt idx="9">
                  <c:v>Spain</c:v>
                </c:pt>
                <c:pt idx="10">
                  <c:v>Switzerland</c:v>
                </c:pt>
                <c:pt idx="11">
                  <c:v>The Netherlands</c:v>
                </c:pt>
                <c:pt idx="12">
                  <c:v>Canada</c:v>
                </c:pt>
                <c:pt idx="13">
                  <c:v>China</c:v>
                </c:pt>
                <c:pt idx="14">
                  <c:v>France</c:v>
                </c:pt>
                <c:pt idx="15">
                  <c:v>Italy</c:v>
                </c:pt>
                <c:pt idx="16">
                  <c:v>Japan</c:v>
                </c:pt>
                <c:pt idx="17">
                  <c:v>United States of America</c:v>
                </c:pt>
                <c:pt idx="18">
                  <c:v>United Kingdom</c:v>
                </c:pt>
              </c:strCache>
            </c:strRef>
          </c:cat>
          <c:val>
            <c:numRef>
              <c:f>Graphs!$AJ$15:$AJ$33</c:f>
              <c:numCache>
                <c:formatCode>General</c:formatCode>
                <c:ptCount val="19"/>
                <c:pt idx="0">
                  <c:v>0</c:v>
                </c:pt>
                <c:pt idx="1">
                  <c:v>0</c:v>
                </c:pt>
                <c:pt idx="2">
                  <c:v>1</c:v>
                </c:pt>
                <c:pt idx="3">
                  <c:v>0</c:v>
                </c:pt>
                <c:pt idx="4">
                  <c:v>0</c:v>
                </c:pt>
                <c:pt idx="5">
                  <c:v>2</c:v>
                </c:pt>
                <c:pt idx="6">
                  <c:v>0</c:v>
                </c:pt>
                <c:pt idx="7">
                  <c:v>0</c:v>
                </c:pt>
                <c:pt idx="8">
                  <c:v>1</c:v>
                </c:pt>
                <c:pt idx="9">
                  <c:v>2</c:v>
                </c:pt>
                <c:pt idx="10">
                  <c:v>0</c:v>
                </c:pt>
                <c:pt idx="11">
                  <c:v>1</c:v>
                </c:pt>
                <c:pt idx="12">
                  <c:v>8</c:v>
                </c:pt>
                <c:pt idx="13">
                  <c:v>0</c:v>
                </c:pt>
                <c:pt idx="14">
                  <c:v>3</c:v>
                </c:pt>
                <c:pt idx="15">
                  <c:v>2</c:v>
                </c:pt>
                <c:pt idx="16">
                  <c:v>1</c:v>
                </c:pt>
                <c:pt idx="17">
                  <c:v>6</c:v>
                </c:pt>
                <c:pt idx="18">
                  <c:v>2</c:v>
                </c:pt>
              </c:numCache>
            </c:numRef>
          </c:val>
          <c:extLst>
            <c:ext xmlns:c16="http://schemas.microsoft.com/office/drawing/2014/chart" uri="{C3380CC4-5D6E-409C-BE32-E72D297353CC}">
              <c16:uniqueId val="{00000001-91D1-4528-B562-D249B60B728A}"/>
            </c:ext>
          </c:extLst>
        </c:ser>
        <c:ser>
          <c:idx val="2"/>
          <c:order val="2"/>
          <c:tx>
            <c:strRef>
              <c:f>Graphs!$AK$14</c:f>
              <c:strCache>
                <c:ptCount val="1"/>
                <c:pt idx="0">
                  <c:v>201-300</c:v>
                </c:pt>
              </c:strCache>
            </c:strRef>
          </c:tx>
          <c:spPr>
            <a:solidFill>
              <a:schemeClr val="accent3"/>
            </a:solidFill>
            <a:ln>
              <a:noFill/>
            </a:ln>
            <a:effectLst/>
          </c:spPr>
          <c:invertIfNegative val="0"/>
          <c:cat>
            <c:strRef>
              <c:f>Graphs!$AH$15:$AH$33</c:f>
              <c:strCache>
                <c:ptCount val="19"/>
                <c:pt idx="0">
                  <c:v>Australia</c:v>
                </c:pt>
                <c:pt idx="1">
                  <c:v>Austria</c:v>
                </c:pt>
                <c:pt idx="2">
                  <c:v>Belgium</c:v>
                </c:pt>
                <c:pt idx="3">
                  <c:v>Denmark</c:v>
                </c:pt>
                <c:pt idx="4">
                  <c:v>Finland</c:v>
                </c:pt>
                <c:pt idx="5">
                  <c:v>Germany</c:v>
                </c:pt>
                <c:pt idx="6">
                  <c:v>Greece</c:v>
                </c:pt>
                <c:pt idx="7">
                  <c:v>Singapore</c:v>
                </c:pt>
                <c:pt idx="8">
                  <c:v>South Africa</c:v>
                </c:pt>
                <c:pt idx="9">
                  <c:v>Spain</c:v>
                </c:pt>
                <c:pt idx="10">
                  <c:v>Switzerland</c:v>
                </c:pt>
                <c:pt idx="11">
                  <c:v>The Netherlands</c:v>
                </c:pt>
                <c:pt idx="12">
                  <c:v>Canada</c:v>
                </c:pt>
                <c:pt idx="13">
                  <c:v>China</c:v>
                </c:pt>
                <c:pt idx="14">
                  <c:v>France</c:v>
                </c:pt>
                <c:pt idx="15">
                  <c:v>Italy</c:v>
                </c:pt>
                <c:pt idx="16">
                  <c:v>Japan</c:v>
                </c:pt>
                <c:pt idx="17">
                  <c:v>United States of America</c:v>
                </c:pt>
                <c:pt idx="18">
                  <c:v>United Kingdom</c:v>
                </c:pt>
              </c:strCache>
            </c:strRef>
          </c:cat>
          <c:val>
            <c:numRef>
              <c:f>Graphs!$AK$15:$AK$33</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1</c:v>
                </c:pt>
                <c:pt idx="13">
                  <c:v>1</c:v>
                </c:pt>
                <c:pt idx="14">
                  <c:v>1</c:v>
                </c:pt>
                <c:pt idx="15">
                  <c:v>1</c:v>
                </c:pt>
                <c:pt idx="16">
                  <c:v>1</c:v>
                </c:pt>
                <c:pt idx="17">
                  <c:v>1</c:v>
                </c:pt>
                <c:pt idx="18">
                  <c:v>4</c:v>
                </c:pt>
              </c:numCache>
            </c:numRef>
          </c:val>
          <c:extLst>
            <c:ext xmlns:c16="http://schemas.microsoft.com/office/drawing/2014/chart" uri="{C3380CC4-5D6E-409C-BE32-E72D297353CC}">
              <c16:uniqueId val="{00000002-91D1-4528-B562-D249B60B728A}"/>
            </c:ext>
          </c:extLst>
        </c:ser>
        <c:ser>
          <c:idx val="3"/>
          <c:order val="3"/>
          <c:tx>
            <c:strRef>
              <c:f>Graphs!$AL$14</c:f>
              <c:strCache>
                <c:ptCount val="1"/>
                <c:pt idx="0">
                  <c:v>301-400</c:v>
                </c:pt>
              </c:strCache>
            </c:strRef>
          </c:tx>
          <c:spPr>
            <a:solidFill>
              <a:schemeClr val="accent4"/>
            </a:solidFill>
            <a:ln>
              <a:noFill/>
            </a:ln>
            <a:effectLst/>
          </c:spPr>
          <c:invertIfNegative val="0"/>
          <c:cat>
            <c:strRef>
              <c:f>Graphs!$AH$15:$AH$33</c:f>
              <c:strCache>
                <c:ptCount val="19"/>
                <c:pt idx="0">
                  <c:v>Australia</c:v>
                </c:pt>
                <c:pt idx="1">
                  <c:v>Austria</c:v>
                </c:pt>
                <c:pt idx="2">
                  <c:v>Belgium</c:v>
                </c:pt>
                <c:pt idx="3">
                  <c:v>Denmark</c:v>
                </c:pt>
                <c:pt idx="4">
                  <c:v>Finland</c:v>
                </c:pt>
                <c:pt idx="5">
                  <c:v>Germany</c:v>
                </c:pt>
                <c:pt idx="6">
                  <c:v>Greece</c:v>
                </c:pt>
                <c:pt idx="7">
                  <c:v>Singapore</c:v>
                </c:pt>
                <c:pt idx="8">
                  <c:v>South Africa</c:v>
                </c:pt>
                <c:pt idx="9">
                  <c:v>Spain</c:v>
                </c:pt>
                <c:pt idx="10">
                  <c:v>Switzerland</c:v>
                </c:pt>
                <c:pt idx="11">
                  <c:v>The Netherlands</c:v>
                </c:pt>
                <c:pt idx="12">
                  <c:v>Canada</c:v>
                </c:pt>
                <c:pt idx="13">
                  <c:v>China</c:v>
                </c:pt>
                <c:pt idx="14">
                  <c:v>France</c:v>
                </c:pt>
                <c:pt idx="15">
                  <c:v>Italy</c:v>
                </c:pt>
                <c:pt idx="16">
                  <c:v>Japan</c:v>
                </c:pt>
                <c:pt idx="17">
                  <c:v>United States of America</c:v>
                </c:pt>
                <c:pt idx="18">
                  <c:v>United Kingdom</c:v>
                </c:pt>
              </c:strCache>
            </c:strRef>
          </c:cat>
          <c:val>
            <c:numRef>
              <c:f>Graphs!$AL$15:$AL$33</c:f>
              <c:numCache>
                <c:formatCode>General</c:formatCode>
                <c:ptCount val="19"/>
                <c:pt idx="0">
                  <c:v>0</c:v>
                </c:pt>
                <c:pt idx="1">
                  <c:v>0</c:v>
                </c:pt>
                <c:pt idx="2">
                  <c:v>0</c:v>
                </c:pt>
                <c:pt idx="3">
                  <c:v>0</c:v>
                </c:pt>
                <c:pt idx="4">
                  <c:v>0</c:v>
                </c:pt>
                <c:pt idx="5">
                  <c:v>0</c:v>
                </c:pt>
                <c:pt idx="6">
                  <c:v>0</c:v>
                </c:pt>
                <c:pt idx="7">
                  <c:v>0</c:v>
                </c:pt>
                <c:pt idx="8">
                  <c:v>0</c:v>
                </c:pt>
                <c:pt idx="9">
                  <c:v>1</c:v>
                </c:pt>
                <c:pt idx="10">
                  <c:v>0</c:v>
                </c:pt>
                <c:pt idx="11">
                  <c:v>0</c:v>
                </c:pt>
                <c:pt idx="12">
                  <c:v>1</c:v>
                </c:pt>
                <c:pt idx="13">
                  <c:v>0</c:v>
                </c:pt>
                <c:pt idx="14">
                  <c:v>0</c:v>
                </c:pt>
                <c:pt idx="15">
                  <c:v>4</c:v>
                </c:pt>
                <c:pt idx="16">
                  <c:v>0</c:v>
                </c:pt>
                <c:pt idx="17">
                  <c:v>2</c:v>
                </c:pt>
                <c:pt idx="18">
                  <c:v>3</c:v>
                </c:pt>
              </c:numCache>
            </c:numRef>
          </c:val>
          <c:extLst>
            <c:ext xmlns:c16="http://schemas.microsoft.com/office/drawing/2014/chart" uri="{C3380CC4-5D6E-409C-BE32-E72D297353CC}">
              <c16:uniqueId val="{00000003-91D1-4528-B562-D249B60B728A}"/>
            </c:ext>
          </c:extLst>
        </c:ser>
        <c:ser>
          <c:idx val="4"/>
          <c:order val="4"/>
          <c:tx>
            <c:strRef>
              <c:f>Graphs!$AM$14</c:f>
              <c:strCache>
                <c:ptCount val="1"/>
                <c:pt idx="0">
                  <c:v>401-500</c:v>
                </c:pt>
              </c:strCache>
            </c:strRef>
          </c:tx>
          <c:spPr>
            <a:solidFill>
              <a:schemeClr val="accent5"/>
            </a:solidFill>
            <a:ln>
              <a:noFill/>
            </a:ln>
            <a:effectLst/>
          </c:spPr>
          <c:invertIfNegative val="0"/>
          <c:cat>
            <c:strRef>
              <c:f>Graphs!$AH$15:$AH$33</c:f>
              <c:strCache>
                <c:ptCount val="19"/>
                <c:pt idx="0">
                  <c:v>Australia</c:v>
                </c:pt>
                <c:pt idx="1">
                  <c:v>Austria</c:v>
                </c:pt>
                <c:pt idx="2">
                  <c:v>Belgium</c:v>
                </c:pt>
                <c:pt idx="3">
                  <c:v>Denmark</c:v>
                </c:pt>
                <c:pt idx="4">
                  <c:v>Finland</c:v>
                </c:pt>
                <c:pt idx="5">
                  <c:v>Germany</c:v>
                </c:pt>
                <c:pt idx="6">
                  <c:v>Greece</c:v>
                </c:pt>
                <c:pt idx="7">
                  <c:v>Singapore</c:v>
                </c:pt>
                <c:pt idx="8">
                  <c:v>South Africa</c:v>
                </c:pt>
                <c:pt idx="9">
                  <c:v>Spain</c:v>
                </c:pt>
                <c:pt idx="10">
                  <c:v>Switzerland</c:v>
                </c:pt>
                <c:pt idx="11">
                  <c:v>The Netherlands</c:v>
                </c:pt>
                <c:pt idx="12">
                  <c:v>Canada</c:v>
                </c:pt>
                <c:pt idx="13">
                  <c:v>China</c:v>
                </c:pt>
                <c:pt idx="14">
                  <c:v>France</c:v>
                </c:pt>
                <c:pt idx="15">
                  <c:v>Italy</c:v>
                </c:pt>
                <c:pt idx="16">
                  <c:v>Japan</c:v>
                </c:pt>
                <c:pt idx="17">
                  <c:v>United States of America</c:v>
                </c:pt>
                <c:pt idx="18">
                  <c:v>United Kingdom</c:v>
                </c:pt>
              </c:strCache>
            </c:strRef>
          </c:cat>
          <c:val>
            <c:numRef>
              <c:f>Graphs!$AM$15:$AM$33</c:f>
              <c:numCache>
                <c:formatCode>General</c:formatCode>
                <c:ptCount val="19"/>
                <c:pt idx="0">
                  <c:v>0</c:v>
                </c:pt>
                <c:pt idx="1">
                  <c:v>0</c:v>
                </c:pt>
                <c:pt idx="2">
                  <c:v>0</c:v>
                </c:pt>
                <c:pt idx="3">
                  <c:v>0</c:v>
                </c:pt>
                <c:pt idx="4">
                  <c:v>0</c:v>
                </c:pt>
                <c:pt idx="5">
                  <c:v>0</c:v>
                </c:pt>
                <c:pt idx="6">
                  <c:v>0</c:v>
                </c:pt>
                <c:pt idx="7">
                  <c:v>0</c:v>
                </c:pt>
                <c:pt idx="8">
                  <c:v>0</c:v>
                </c:pt>
                <c:pt idx="9">
                  <c:v>1</c:v>
                </c:pt>
                <c:pt idx="10">
                  <c:v>0</c:v>
                </c:pt>
                <c:pt idx="11">
                  <c:v>0</c:v>
                </c:pt>
                <c:pt idx="12">
                  <c:v>1</c:v>
                </c:pt>
                <c:pt idx="13">
                  <c:v>0</c:v>
                </c:pt>
                <c:pt idx="14">
                  <c:v>4</c:v>
                </c:pt>
                <c:pt idx="15">
                  <c:v>0</c:v>
                </c:pt>
                <c:pt idx="16">
                  <c:v>0</c:v>
                </c:pt>
                <c:pt idx="17">
                  <c:v>0</c:v>
                </c:pt>
                <c:pt idx="18">
                  <c:v>1</c:v>
                </c:pt>
              </c:numCache>
            </c:numRef>
          </c:val>
          <c:extLst>
            <c:ext xmlns:c16="http://schemas.microsoft.com/office/drawing/2014/chart" uri="{C3380CC4-5D6E-409C-BE32-E72D297353CC}">
              <c16:uniqueId val="{00000004-91D1-4528-B562-D249B60B728A}"/>
            </c:ext>
          </c:extLst>
        </c:ser>
        <c:ser>
          <c:idx val="5"/>
          <c:order val="5"/>
          <c:tx>
            <c:strRef>
              <c:f>Graphs!$AN$14</c:f>
              <c:strCache>
                <c:ptCount val="1"/>
                <c:pt idx="0">
                  <c:v>501+</c:v>
                </c:pt>
              </c:strCache>
            </c:strRef>
          </c:tx>
          <c:spPr>
            <a:solidFill>
              <a:schemeClr val="accent6"/>
            </a:solidFill>
            <a:ln>
              <a:noFill/>
            </a:ln>
            <a:effectLst/>
          </c:spPr>
          <c:invertIfNegative val="0"/>
          <c:cat>
            <c:strRef>
              <c:f>Graphs!$AH$15:$AH$33</c:f>
              <c:strCache>
                <c:ptCount val="19"/>
                <c:pt idx="0">
                  <c:v>Australia</c:v>
                </c:pt>
                <c:pt idx="1">
                  <c:v>Austria</c:v>
                </c:pt>
                <c:pt idx="2">
                  <c:v>Belgium</c:v>
                </c:pt>
                <c:pt idx="3">
                  <c:v>Denmark</c:v>
                </c:pt>
                <c:pt idx="4">
                  <c:v>Finland</c:v>
                </c:pt>
                <c:pt idx="5">
                  <c:v>Germany</c:v>
                </c:pt>
                <c:pt idx="6">
                  <c:v>Greece</c:v>
                </c:pt>
                <c:pt idx="7">
                  <c:v>Singapore</c:v>
                </c:pt>
                <c:pt idx="8">
                  <c:v>South Africa</c:v>
                </c:pt>
                <c:pt idx="9">
                  <c:v>Spain</c:v>
                </c:pt>
                <c:pt idx="10">
                  <c:v>Switzerland</c:v>
                </c:pt>
                <c:pt idx="11">
                  <c:v>The Netherlands</c:v>
                </c:pt>
                <c:pt idx="12">
                  <c:v>Canada</c:v>
                </c:pt>
                <c:pt idx="13">
                  <c:v>China</c:v>
                </c:pt>
                <c:pt idx="14">
                  <c:v>France</c:v>
                </c:pt>
                <c:pt idx="15">
                  <c:v>Italy</c:v>
                </c:pt>
                <c:pt idx="16">
                  <c:v>Japan</c:v>
                </c:pt>
                <c:pt idx="17">
                  <c:v>United States of America</c:v>
                </c:pt>
                <c:pt idx="18">
                  <c:v>United Kingdom</c:v>
                </c:pt>
              </c:strCache>
            </c:strRef>
          </c:cat>
          <c:val>
            <c:numRef>
              <c:f>Graphs!$AN$15:$AN$33</c:f>
              <c:numCache>
                <c:formatCode>General</c:formatCode>
                <c:ptCount val="19"/>
                <c:pt idx="0">
                  <c:v>0</c:v>
                </c:pt>
                <c:pt idx="1">
                  <c:v>0</c:v>
                </c:pt>
                <c:pt idx="2">
                  <c:v>0</c:v>
                </c:pt>
                <c:pt idx="3">
                  <c:v>0</c:v>
                </c:pt>
                <c:pt idx="4">
                  <c:v>1</c:v>
                </c:pt>
                <c:pt idx="5">
                  <c:v>0</c:v>
                </c:pt>
                <c:pt idx="6">
                  <c:v>0</c:v>
                </c:pt>
                <c:pt idx="7">
                  <c:v>1</c:v>
                </c:pt>
                <c:pt idx="8">
                  <c:v>0</c:v>
                </c:pt>
                <c:pt idx="9">
                  <c:v>0</c:v>
                </c:pt>
                <c:pt idx="10">
                  <c:v>0</c:v>
                </c:pt>
                <c:pt idx="11">
                  <c:v>0</c:v>
                </c:pt>
                <c:pt idx="12">
                  <c:v>6</c:v>
                </c:pt>
                <c:pt idx="13">
                  <c:v>0</c:v>
                </c:pt>
                <c:pt idx="14">
                  <c:v>2</c:v>
                </c:pt>
                <c:pt idx="15">
                  <c:v>1</c:v>
                </c:pt>
                <c:pt idx="16">
                  <c:v>0</c:v>
                </c:pt>
                <c:pt idx="17">
                  <c:v>0</c:v>
                </c:pt>
                <c:pt idx="18">
                  <c:v>9</c:v>
                </c:pt>
              </c:numCache>
            </c:numRef>
          </c:val>
          <c:extLst>
            <c:ext xmlns:c16="http://schemas.microsoft.com/office/drawing/2014/chart" uri="{C3380CC4-5D6E-409C-BE32-E72D297353CC}">
              <c16:uniqueId val="{00000005-91D1-4528-B562-D249B60B728A}"/>
            </c:ext>
          </c:extLst>
        </c:ser>
        <c:dLbls>
          <c:showLegendKey val="0"/>
          <c:showVal val="0"/>
          <c:showCatName val="0"/>
          <c:showSerName val="0"/>
          <c:showPercent val="0"/>
          <c:showBubbleSize val="0"/>
        </c:dLbls>
        <c:gapWidth val="150"/>
        <c:overlap val="100"/>
        <c:axId val="275793664"/>
        <c:axId val="275794144"/>
      </c:barChart>
      <c:catAx>
        <c:axId val="275793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5794144"/>
        <c:crosses val="autoZero"/>
        <c:auto val="1"/>
        <c:lblAlgn val="ctr"/>
        <c:lblOffset val="100"/>
        <c:noMultiLvlLbl val="0"/>
      </c:catAx>
      <c:valAx>
        <c:axId val="275794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5793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Graphs!$AQ$14</c:f>
              <c:strCache>
                <c:ptCount val="1"/>
                <c:pt idx="0">
                  <c:v>1-100</c:v>
                </c:pt>
              </c:strCache>
            </c:strRef>
          </c:tx>
          <c:spPr>
            <a:solidFill>
              <a:schemeClr val="accent1"/>
            </a:solidFill>
            <a:ln>
              <a:noFill/>
            </a:ln>
            <a:effectLst/>
          </c:spPr>
          <c:invertIfNegative val="0"/>
          <c:cat>
            <c:strRef>
              <c:f>Graphs!$AP$15:$AP$23</c:f>
              <c:strCache>
                <c:ptCount val="9"/>
                <c:pt idx="0">
                  <c:v>Canada</c:v>
                </c:pt>
                <c:pt idx="1">
                  <c:v>France</c:v>
                </c:pt>
                <c:pt idx="2">
                  <c:v>Germany</c:v>
                </c:pt>
                <c:pt idx="3">
                  <c:v>Japan</c:v>
                </c:pt>
                <c:pt idx="4">
                  <c:v>Italy</c:v>
                </c:pt>
                <c:pt idx="5">
                  <c:v>Spain</c:v>
                </c:pt>
                <c:pt idx="6">
                  <c:v>United Kingdom</c:v>
                </c:pt>
                <c:pt idx="7">
                  <c:v>United States of America</c:v>
                </c:pt>
                <c:pt idx="8">
                  <c:v>Rest of World</c:v>
                </c:pt>
              </c:strCache>
            </c:strRef>
          </c:cat>
          <c:val>
            <c:numRef>
              <c:f>Graphs!$AQ$15:$AQ$23</c:f>
              <c:numCache>
                <c:formatCode>General</c:formatCode>
                <c:ptCount val="9"/>
                <c:pt idx="0">
                  <c:v>4</c:v>
                </c:pt>
                <c:pt idx="1">
                  <c:v>1</c:v>
                </c:pt>
                <c:pt idx="2">
                  <c:v>12</c:v>
                </c:pt>
                <c:pt idx="3">
                  <c:v>9</c:v>
                </c:pt>
                <c:pt idx="4">
                  <c:v>6</c:v>
                </c:pt>
                <c:pt idx="5">
                  <c:v>8</c:v>
                </c:pt>
                <c:pt idx="6">
                  <c:v>7</c:v>
                </c:pt>
                <c:pt idx="7">
                  <c:v>11</c:v>
                </c:pt>
                <c:pt idx="8">
                  <c:v>32</c:v>
                </c:pt>
              </c:numCache>
            </c:numRef>
          </c:val>
          <c:extLst>
            <c:ext xmlns:c16="http://schemas.microsoft.com/office/drawing/2014/chart" uri="{C3380CC4-5D6E-409C-BE32-E72D297353CC}">
              <c16:uniqueId val="{00000000-C057-4A2A-B905-DB32C3510C56}"/>
            </c:ext>
          </c:extLst>
        </c:ser>
        <c:ser>
          <c:idx val="1"/>
          <c:order val="1"/>
          <c:tx>
            <c:strRef>
              <c:f>Graphs!$AR$14</c:f>
              <c:strCache>
                <c:ptCount val="1"/>
                <c:pt idx="0">
                  <c:v>101-200</c:v>
                </c:pt>
              </c:strCache>
            </c:strRef>
          </c:tx>
          <c:spPr>
            <a:solidFill>
              <a:schemeClr val="accent2"/>
            </a:solidFill>
            <a:ln>
              <a:noFill/>
            </a:ln>
            <a:effectLst/>
          </c:spPr>
          <c:invertIfNegative val="0"/>
          <c:cat>
            <c:strRef>
              <c:f>Graphs!$AP$15:$AP$23</c:f>
              <c:strCache>
                <c:ptCount val="9"/>
                <c:pt idx="0">
                  <c:v>Canada</c:v>
                </c:pt>
                <c:pt idx="1">
                  <c:v>France</c:v>
                </c:pt>
                <c:pt idx="2">
                  <c:v>Germany</c:v>
                </c:pt>
                <c:pt idx="3">
                  <c:v>Japan</c:v>
                </c:pt>
                <c:pt idx="4">
                  <c:v>Italy</c:v>
                </c:pt>
                <c:pt idx="5">
                  <c:v>Spain</c:v>
                </c:pt>
                <c:pt idx="6">
                  <c:v>United Kingdom</c:v>
                </c:pt>
                <c:pt idx="7">
                  <c:v>United States of America</c:v>
                </c:pt>
                <c:pt idx="8">
                  <c:v>Rest of World</c:v>
                </c:pt>
              </c:strCache>
            </c:strRef>
          </c:cat>
          <c:val>
            <c:numRef>
              <c:f>Graphs!$AR$15:$AR$23</c:f>
              <c:numCache>
                <c:formatCode>General</c:formatCode>
                <c:ptCount val="9"/>
                <c:pt idx="0">
                  <c:v>8</c:v>
                </c:pt>
                <c:pt idx="1">
                  <c:v>3</c:v>
                </c:pt>
                <c:pt idx="2">
                  <c:v>2</c:v>
                </c:pt>
                <c:pt idx="3">
                  <c:v>1</c:v>
                </c:pt>
                <c:pt idx="4">
                  <c:v>2</c:v>
                </c:pt>
                <c:pt idx="5">
                  <c:v>2</c:v>
                </c:pt>
                <c:pt idx="6">
                  <c:v>2</c:v>
                </c:pt>
                <c:pt idx="7">
                  <c:v>6</c:v>
                </c:pt>
                <c:pt idx="8">
                  <c:v>17</c:v>
                </c:pt>
              </c:numCache>
            </c:numRef>
          </c:val>
          <c:extLst>
            <c:ext xmlns:c16="http://schemas.microsoft.com/office/drawing/2014/chart" uri="{C3380CC4-5D6E-409C-BE32-E72D297353CC}">
              <c16:uniqueId val="{00000001-C057-4A2A-B905-DB32C3510C56}"/>
            </c:ext>
          </c:extLst>
        </c:ser>
        <c:ser>
          <c:idx val="2"/>
          <c:order val="2"/>
          <c:tx>
            <c:strRef>
              <c:f>Graphs!$AS$14</c:f>
              <c:strCache>
                <c:ptCount val="1"/>
                <c:pt idx="0">
                  <c:v>201-300</c:v>
                </c:pt>
              </c:strCache>
            </c:strRef>
          </c:tx>
          <c:spPr>
            <a:solidFill>
              <a:schemeClr val="accent3"/>
            </a:solidFill>
            <a:ln>
              <a:noFill/>
            </a:ln>
            <a:effectLst/>
          </c:spPr>
          <c:invertIfNegative val="0"/>
          <c:cat>
            <c:strRef>
              <c:f>Graphs!$AP$15:$AP$23</c:f>
              <c:strCache>
                <c:ptCount val="9"/>
                <c:pt idx="0">
                  <c:v>Canada</c:v>
                </c:pt>
                <c:pt idx="1">
                  <c:v>France</c:v>
                </c:pt>
                <c:pt idx="2">
                  <c:v>Germany</c:v>
                </c:pt>
                <c:pt idx="3">
                  <c:v>Japan</c:v>
                </c:pt>
                <c:pt idx="4">
                  <c:v>Italy</c:v>
                </c:pt>
                <c:pt idx="5">
                  <c:v>Spain</c:v>
                </c:pt>
                <c:pt idx="6">
                  <c:v>United Kingdom</c:v>
                </c:pt>
                <c:pt idx="7">
                  <c:v>United States of America</c:v>
                </c:pt>
                <c:pt idx="8">
                  <c:v>Rest of World</c:v>
                </c:pt>
              </c:strCache>
            </c:strRef>
          </c:cat>
          <c:val>
            <c:numRef>
              <c:f>Graphs!$AS$15:$AS$23</c:f>
              <c:numCache>
                <c:formatCode>General</c:formatCode>
                <c:ptCount val="9"/>
                <c:pt idx="0">
                  <c:v>1</c:v>
                </c:pt>
                <c:pt idx="1">
                  <c:v>1</c:v>
                </c:pt>
                <c:pt idx="2">
                  <c:v>0</c:v>
                </c:pt>
                <c:pt idx="3">
                  <c:v>1</c:v>
                </c:pt>
                <c:pt idx="4">
                  <c:v>1</c:v>
                </c:pt>
                <c:pt idx="5">
                  <c:v>0</c:v>
                </c:pt>
                <c:pt idx="6">
                  <c:v>4</c:v>
                </c:pt>
                <c:pt idx="7">
                  <c:v>1</c:v>
                </c:pt>
                <c:pt idx="8">
                  <c:v>7</c:v>
                </c:pt>
              </c:numCache>
            </c:numRef>
          </c:val>
          <c:extLst>
            <c:ext xmlns:c16="http://schemas.microsoft.com/office/drawing/2014/chart" uri="{C3380CC4-5D6E-409C-BE32-E72D297353CC}">
              <c16:uniqueId val="{00000002-C057-4A2A-B905-DB32C3510C56}"/>
            </c:ext>
          </c:extLst>
        </c:ser>
        <c:ser>
          <c:idx val="3"/>
          <c:order val="3"/>
          <c:tx>
            <c:strRef>
              <c:f>Graphs!$AT$14</c:f>
              <c:strCache>
                <c:ptCount val="1"/>
                <c:pt idx="0">
                  <c:v>301-400</c:v>
                </c:pt>
              </c:strCache>
            </c:strRef>
          </c:tx>
          <c:spPr>
            <a:solidFill>
              <a:schemeClr val="accent4"/>
            </a:solidFill>
            <a:ln>
              <a:noFill/>
            </a:ln>
            <a:effectLst/>
          </c:spPr>
          <c:invertIfNegative val="0"/>
          <c:cat>
            <c:strRef>
              <c:f>Graphs!$AP$15:$AP$23</c:f>
              <c:strCache>
                <c:ptCount val="9"/>
                <c:pt idx="0">
                  <c:v>Canada</c:v>
                </c:pt>
                <c:pt idx="1">
                  <c:v>France</c:v>
                </c:pt>
                <c:pt idx="2">
                  <c:v>Germany</c:v>
                </c:pt>
                <c:pt idx="3">
                  <c:v>Japan</c:v>
                </c:pt>
                <c:pt idx="4">
                  <c:v>Italy</c:v>
                </c:pt>
                <c:pt idx="5">
                  <c:v>Spain</c:v>
                </c:pt>
                <c:pt idx="6">
                  <c:v>United Kingdom</c:v>
                </c:pt>
                <c:pt idx="7">
                  <c:v>United States of America</c:v>
                </c:pt>
                <c:pt idx="8">
                  <c:v>Rest of World</c:v>
                </c:pt>
              </c:strCache>
            </c:strRef>
          </c:cat>
          <c:val>
            <c:numRef>
              <c:f>Graphs!$AT$15:$AT$23</c:f>
              <c:numCache>
                <c:formatCode>General</c:formatCode>
                <c:ptCount val="9"/>
                <c:pt idx="0">
                  <c:v>1</c:v>
                </c:pt>
                <c:pt idx="1">
                  <c:v>0</c:v>
                </c:pt>
                <c:pt idx="2">
                  <c:v>0</c:v>
                </c:pt>
                <c:pt idx="3">
                  <c:v>0</c:v>
                </c:pt>
                <c:pt idx="4">
                  <c:v>4</c:v>
                </c:pt>
                <c:pt idx="5">
                  <c:v>1</c:v>
                </c:pt>
                <c:pt idx="6">
                  <c:v>3</c:v>
                </c:pt>
                <c:pt idx="7">
                  <c:v>2</c:v>
                </c:pt>
                <c:pt idx="8">
                  <c:v>9</c:v>
                </c:pt>
              </c:numCache>
            </c:numRef>
          </c:val>
          <c:extLst>
            <c:ext xmlns:c16="http://schemas.microsoft.com/office/drawing/2014/chart" uri="{C3380CC4-5D6E-409C-BE32-E72D297353CC}">
              <c16:uniqueId val="{00000003-C057-4A2A-B905-DB32C3510C56}"/>
            </c:ext>
          </c:extLst>
        </c:ser>
        <c:ser>
          <c:idx val="4"/>
          <c:order val="4"/>
          <c:tx>
            <c:strRef>
              <c:f>Graphs!$AU$14</c:f>
              <c:strCache>
                <c:ptCount val="1"/>
                <c:pt idx="0">
                  <c:v>401-500</c:v>
                </c:pt>
              </c:strCache>
            </c:strRef>
          </c:tx>
          <c:spPr>
            <a:solidFill>
              <a:schemeClr val="accent5"/>
            </a:solidFill>
            <a:ln>
              <a:noFill/>
            </a:ln>
            <a:effectLst/>
          </c:spPr>
          <c:invertIfNegative val="0"/>
          <c:cat>
            <c:strRef>
              <c:f>Graphs!$AP$15:$AP$23</c:f>
              <c:strCache>
                <c:ptCount val="9"/>
                <c:pt idx="0">
                  <c:v>Canada</c:v>
                </c:pt>
                <c:pt idx="1">
                  <c:v>France</c:v>
                </c:pt>
                <c:pt idx="2">
                  <c:v>Germany</c:v>
                </c:pt>
                <c:pt idx="3">
                  <c:v>Japan</c:v>
                </c:pt>
                <c:pt idx="4">
                  <c:v>Italy</c:v>
                </c:pt>
                <c:pt idx="5">
                  <c:v>Spain</c:v>
                </c:pt>
                <c:pt idx="6">
                  <c:v>United Kingdom</c:v>
                </c:pt>
                <c:pt idx="7">
                  <c:v>United States of America</c:v>
                </c:pt>
                <c:pt idx="8">
                  <c:v>Rest of World</c:v>
                </c:pt>
              </c:strCache>
            </c:strRef>
          </c:cat>
          <c:val>
            <c:numRef>
              <c:f>Graphs!$AU$15:$AU$23</c:f>
              <c:numCache>
                <c:formatCode>General</c:formatCode>
                <c:ptCount val="9"/>
                <c:pt idx="0">
                  <c:v>1</c:v>
                </c:pt>
                <c:pt idx="1">
                  <c:v>4</c:v>
                </c:pt>
                <c:pt idx="2">
                  <c:v>0</c:v>
                </c:pt>
                <c:pt idx="3">
                  <c:v>0</c:v>
                </c:pt>
                <c:pt idx="4">
                  <c:v>0</c:v>
                </c:pt>
                <c:pt idx="5">
                  <c:v>1</c:v>
                </c:pt>
                <c:pt idx="6">
                  <c:v>1</c:v>
                </c:pt>
                <c:pt idx="7">
                  <c:v>0</c:v>
                </c:pt>
                <c:pt idx="8">
                  <c:v>6</c:v>
                </c:pt>
              </c:numCache>
            </c:numRef>
          </c:val>
          <c:extLst>
            <c:ext xmlns:c16="http://schemas.microsoft.com/office/drawing/2014/chart" uri="{C3380CC4-5D6E-409C-BE32-E72D297353CC}">
              <c16:uniqueId val="{00000004-C057-4A2A-B905-DB32C3510C56}"/>
            </c:ext>
          </c:extLst>
        </c:ser>
        <c:ser>
          <c:idx val="5"/>
          <c:order val="5"/>
          <c:tx>
            <c:strRef>
              <c:f>Graphs!$AV$14</c:f>
              <c:strCache>
                <c:ptCount val="1"/>
                <c:pt idx="0">
                  <c:v>501+</c:v>
                </c:pt>
              </c:strCache>
            </c:strRef>
          </c:tx>
          <c:spPr>
            <a:solidFill>
              <a:schemeClr val="accent6"/>
            </a:solidFill>
            <a:ln>
              <a:noFill/>
            </a:ln>
            <a:effectLst/>
          </c:spPr>
          <c:invertIfNegative val="0"/>
          <c:cat>
            <c:strRef>
              <c:f>Graphs!$AP$15:$AP$23</c:f>
              <c:strCache>
                <c:ptCount val="9"/>
                <c:pt idx="0">
                  <c:v>Canada</c:v>
                </c:pt>
                <c:pt idx="1">
                  <c:v>France</c:v>
                </c:pt>
                <c:pt idx="2">
                  <c:v>Germany</c:v>
                </c:pt>
                <c:pt idx="3">
                  <c:v>Japan</c:v>
                </c:pt>
                <c:pt idx="4">
                  <c:v>Italy</c:v>
                </c:pt>
                <c:pt idx="5">
                  <c:v>Spain</c:v>
                </c:pt>
                <c:pt idx="6">
                  <c:v>United Kingdom</c:v>
                </c:pt>
                <c:pt idx="7">
                  <c:v>United States of America</c:v>
                </c:pt>
                <c:pt idx="8">
                  <c:v>Rest of World</c:v>
                </c:pt>
              </c:strCache>
            </c:strRef>
          </c:cat>
          <c:val>
            <c:numRef>
              <c:f>Graphs!$AV$15:$AV$23</c:f>
              <c:numCache>
                <c:formatCode>General</c:formatCode>
                <c:ptCount val="9"/>
                <c:pt idx="0">
                  <c:v>6</c:v>
                </c:pt>
                <c:pt idx="1">
                  <c:v>2</c:v>
                </c:pt>
                <c:pt idx="2">
                  <c:v>0</c:v>
                </c:pt>
                <c:pt idx="3">
                  <c:v>0</c:v>
                </c:pt>
                <c:pt idx="4">
                  <c:v>1</c:v>
                </c:pt>
                <c:pt idx="5">
                  <c:v>0</c:v>
                </c:pt>
                <c:pt idx="6">
                  <c:v>9</c:v>
                </c:pt>
                <c:pt idx="7">
                  <c:v>0</c:v>
                </c:pt>
                <c:pt idx="8">
                  <c:v>19</c:v>
                </c:pt>
              </c:numCache>
            </c:numRef>
          </c:val>
          <c:extLst>
            <c:ext xmlns:c16="http://schemas.microsoft.com/office/drawing/2014/chart" uri="{C3380CC4-5D6E-409C-BE32-E72D297353CC}">
              <c16:uniqueId val="{00000005-C057-4A2A-B905-DB32C3510C56}"/>
            </c:ext>
          </c:extLst>
        </c:ser>
        <c:dLbls>
          <c:showLegendKey val="0"/>
          <c:showVal val="0"/>
          <c:showCatName val="0"/>
          <c:showSerName val="0"/>
          <c:showPercent val="0"/>
          <c:showBubbleSize val="0"/>
        </c:dLbls>
        <c:gapWidth val="150"/>
        <c:overlap val="100"/>
        <c:axId val="948442784"/>
        <c:axId val="948465344"/>
      </c:barChart>
      <c:catAx>
        <c:axId val="948442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465344"/>
        <c:crosses val="autoZero"/>
        <c:auto val="1"/>
        <c:lblAlgn val="ctr"/>
        <c:lblOffset val="100"/>
        <c:noMultiLvlLbl val="0"/>
      </c:catAx>
      <c:valAx>
        <c:axId val="9484653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442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Graphs!$AQ$27</c:f>
              <c:strCache>
                <c:ptCount val="1"/>
                <c:pt idx="0">
                  <c:v>Canada</c:v>
                </c:pt>
              </c:strCache>
            </c:strRef>
          </c:tx>
          <c:spPr>
            <a:solidFill>
              <a:schemeClr val="accent1"/>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Graphs!$AQ$28:$AQ$33</c:f>
              <c:numCache>
                <c:formatCode>General</c:formatCode>
                <c:ptCount val="6"/>
                <c:pt idx="0">
                  <c:v>4</c:v>
                </c:pt>
                <c:pt idx="1">
                  <c:v>8</c:v>
                </c:pt>
                <c:pt idx="2">
                  <c:v>1</c:v>
                </c:pt>
                <c:pt idx="3">
                  <c:v>1</c:v>
                </c:pt>
                <c:pt idx="4">
                  <c:v>1</c:v>
                </c:pt>
                <c:pt idx="5">
                  <c:v>6</c:v>
                </c:pt>
              </c:numCache>
            </c:numRef>
          </c:val>
          <c:extLst>
            <c:ext xmlns:c16="http://schemas.microsoft.com/office/drawing/2014/chart" uri="{C3380CC4-5D6E-409C-BE32-E72D297353CC}">
              <c16:uniqueId val="{00000000-F72E-4B16-821B-460DB88B1BE8}"/>
            </c:ext>
          </c:extLst>
        </c:ser>
        <c:ser>
          <c:idx val="1"/>
          <c:order val="1"/>
          <c:tx>
            <c:strRef>
              <c:f>Graphs!$AR$27</c:f>
              <c:strCache>
                <c:ptCount val="1"/>
                <c:pt idx="0">
                  <c:v>France</c:v>
                </c:pt>
              </c:strCache>
            </c:strRef>
          </c:tx>
          <c:spPr>
            <a:solidFill>
              <a:schemeClr val="accent2"/>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Graphs!$AR$28:$AR$33</c:f>
              <c:numCache>
                <c:formatCode>General</c:formatCode>
                <c:ptCount val="6"/>
                <c:pt idx="0">
                  <c:v>1</c:v>
                </c:pt>
                <c:pt idx="1">
                  <c:v>3</c:v>
                </c:pt>
                <c:pt idx="2">
                  <c:v>1</c:v>
                </c:pt>
                <c:pt idx="3">
                  <c:v>0</c:v>
                </c:pt>
                <c:pt idx="4">
                  <c:v>4</c:v>
                </c:pt>
                <c:pt idx="5">
                  <c:v>2</c:v>
                </c:pt>
              </c:numCache>
            </c:numRef>
          </c:val>
          <c:extLst>
            <c:ext xmlns:c16="http://schemas.microsoft.com/office/drawing/2014/chart" uri="{C3380CC4-5D6E-409C-BE32-E72D297353CC}">
              <c16:uniqueId val="{00000001-F72E-4B16-821B-460DB88B1BE8}"/>
            </c:ext>
          </c:extLst>
        </c:ser>
        <c:ser>
          <c:idx val="2"/>
          <c:order val="2"/>
          <c:tx>
            <c:strRef>
              <c:f>Graphs!$AS$27</c:f>
              <c:strCache>
                <c:ptCount val="1"/>
                <c:pt idx="0">
                  <c:v>Germany</c:v>
                </c:pt>
              </c:strCache>
            </c:strRef>
          </c:tx>
          <c:spPr>
            <a:solidFill>
              <a:schemeClr val="accent3"/>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Graphs!$AS$28:$AS$33</c:f>
              <c:numCache>
                <c:formatCode>General</c:formatCode>
                <c:ptCount val="6"/>
                <c:pt idx="0">
                  <c:v>12</c:v>
                </c:pt>
                <c:pt idx="1">
                  <c:v>2</c:v>
                </c:pt>
                <c:pt idx="2">
                  <c:v>0</c:v>
                </c:pt>
                <c:pt idx="3">
                  <c:v>0</c:v>
                </c:pt>
                <c:pt idx="4">
                  <c:v>0</c:v>
                </c:pt>
                <c:pt idx="5">
                  <c:v>0</c:v>
                </c:pt>
              </c:numCache>
            </c:numRef>
          </c:val>
          <c:extLst>
            <c:ext xmlns:c16="http://schemas.microsoft.com/office/drawing/2014/chart" uri="{C3380CC4-5D6E-409C-BE32-E72D297353CC}">
              <c16:uniqueId val="{00000002-F72E-4B16-821B-460DB88B1BE8}"/>
            </c:ext>
          </c:extLst>
        </c:ser>
        <c:ser>
          <c:idx val="3"/>
          <c:order val="3"/>
          <c:tx>
            <c:strRef>
              <c:f>Graphs!$AT$27</c:f>
              <c:strCache>
                <c:ptCount val="1"/>
                <c:pt idx="0">
                  <c:v>Japan</c:v>
                </c:pt>
              </c:strCache>
            </c:strRef>
          </c:tx>
          <c:spPr>
            <a:solidFill>
              <a:schemeClr val="accent4"/>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Graphs!$AT$28:$AT$33</c:f>
              <c:numCache>
                <c:formatCode>General</c:formatCode>
                <c:ptCount val="6"/>
                <c:pt idx="0">
                  <c:v>9</c:v>
                </c:pt>
                <c:pt idx="1">
                  <c:v>1</c:v>
                </c:pt>
                <c:pt idx="2">
                  <c:v>1</c:v>
                </c:pt>
                <c:pt idx="3">
                  <c:v>0</c:v>
                </c:pt>
                <c:pt idx="4">
                  <c:v>0</c:v>
                </c:pt>
                <c:pt idx="5">
                  <c:v>0</c:v>
                </c:pt>
              </c:numCache>
            </c:numRef>
          </c:val>
          <c:extLst>
            <c:ext xmlns:c16="http://schemas.microsoft.com/office/drawing/2014/chart" uri="{C3380CC4-5D6E-409C-BE32-E72D297353CC}">
              <c16:uniqueId val="{00000003-F72E-4B16-821B-460DB88B1BE8}"/>
            </c:ext>
          </c:extLst>
        </c:ser>
        <c:ser>
          <c:idx val="4"/>
          <c:order val="4"/>
          <c:tx>
            <c:strRef>
              <c:f>Graphs!$AU$27</c:f>
              <c:strCache>
                <c:ptCount val="1"/>
                <c:pt idx="0">
                  <c:v>Italy</c:v>
                </c:pt>
              </c:strCache>
            </c:strRef>
          </c:tx>
          <c:spPr>
            <a:solidFill>
              <a:schemeClr val="accent5"/>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Graphs!$AU$28:$AU$33</c:f>
              <c:numCache>
                <c:formatCode>General</c:formatCode>
                <c:ptCount val="6"/>
                <c:pt idx="0">
                  <c:v>6</c:v>
                </c:pt>
                <c:pt idx="1">
                  <c:v>2</c:v>
                </c:pt>
                <c:pt idx="2">
                  <c:v>1</c:v>
                </c:pt>
                <c:pt idx="3">
                  <c:v>4</c:v>
                </c:pt>
                <c:pt idx="4">
                  <c:v>0</c:v>
                </c:pt>
                <c:pt idx="5">
                  <c:v>1</c:v>
                </c:pt>
              </c:numCache>
            </c:numRef>
          </c:val>
          <c:extLst>
            <c:ext xmlns:c16="http://schemas.microsoft.com/office/drawing/2014/chart" uri="{C3380CC4-5D6E-409C-BE32-E72D297353CC}">
              <c16:uniqueId val="{00000004-F72E-4B16-821B-460DB88B1BE8}"/>
            </c:ext>
          </c:extLst>
        </c:ser>
        <c:ser>
          <c:idx val="5"/>
          <c:order val="5"/>
          <c:tx>
            <c:strRef>
              <c:f>Graphs!$AV$27</c:f>
              <c:strCache>
                <c:ptCount val="1"/>
                <c:pt idx="0">
                  <c:v>Spain</c:v>
                </c:pt>
              </c:strCache>
            </c:strRef>
          </c:tx>
          <c:spPr>
            <a:solidFill>
              <a:schemeClr val="accent6"/>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Graphs!$AV$28:$AV$33</c:f>
              <c:numCache>
                <c:formatCode>General</c:formatCode>
                <c:ptCount val="6"/>
                <c:pt idx="0">
                  <c:v>8</c:v>
                </c:pt>
                <c:pt idx="1">
                  <c:v>2</c:v>
                </c:pt>
                <c:pt idx="2">
                  <c:v>0</c:v>
                </c:pt>
                <c:pt idx="3">
                  <c:v>1</c:v>
                </c:pt>
                <c:pt idx="4">
                  <c:v>1</c:v>
                </c:pt>
                <c:pt idx="5">
                  <c:v>0</c:v>
                </c:pt>
              </c:numCache>
            </c:numRef>
          </c:val>
          <c:extLst>
            <c:ext xmlns:c16="http://schemas.microsoft.com/office/drawing/2014/chart" uri="{C3380CC4-5D6E-409C-BE32-E72D297353CC}">
              <c16:uniqueId val="{00000005-F72E-4B16-821B-460DB88B1BE8}"/>
            </c:ext>
          </c:extLst>
        </c:ser>
        <c:ser>
          <c:idx val="6"/>
          <c:order val="6"/>
          <c:tx>
            <c:strRef>
              <c:f>Graphs!$AW$27</c:f>
              <c:strCache>
                <c:ptCount val="1"/>
                <c:pt idx="0">
                  <c:v>United Kingdom</c:v>
                </c:pt>
              </c:strCache>
            </c:strRef>
          </c:tx>
          <c:spPr>
            <a:solidFill>
              <a:schemeClr val="accent1">
                <a:lumMod val="60000"/>
              </a:schemeClr>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Graphs!$AW$28:$AW$33</c:f>
              <c:numCache>
                <c:formatCode>General</c:formatCode>
                <c:ptCount val="6"/>
                <c:pt idx="0">
                  <c:v>7</c:v>
                </c:pt>
                <c:pt idx="1">
                  <c:v>2</c:v>
                </c:pt>
                <c:pt idx="2">
                  <c:v>4</c:v>
                </c:pt>
                <c:pt idx="3">
                  <c:v>3</c:v>
                </c:pt>
                <c:pt idx="4">
                  <c:v>1</c:v>
                </c:pt>
                <c:pt idx="5">
                  <c:v>9</c:v>
                </c:pt>
              </c:numCache>
            </c:numRef>
          </c:val>
          <c:extLst>
            <c:ext xmlns:c16="http://schemas.microsoft.com/office/drawing/2014/chart" uri="{C3380CC4-5D6E-409C-BE32-E72D297353CC}">
              <c16:uniqueId val="{00000006-F72E-4B16-821B-460DB88B1BE8}"/>
            </c:ext>
          </c:extLst>
        </c:ser>
        <c:ser>
          <c:idx val="7"/>
          <c:order val="7"/>
          <c:tx>
            <c:strRef>
              <c:f>Graphs!$AX$27</c:f>
              <c:strCache>
                <c:ptCount val="1"/>
                <c:pt idx="0">
                  <c:v>United States</c:v>
                </c:pt>
              </c:strCache>
            </c:strRef>
          </c:tx>
          <c:spPr>
            <a:solidFill>
              <a:schemeClr val="accent2">
                <a:lumMod val="60000"/>
              </a:schemeClr>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Graphs!$AX$28:$AX$33</c:f>
              <c:numCache>
                <c:formatCode>General</c:formatCode>
                <c:ptCount val="6"/>
                <c:pt idx="0">
                  <c:v>11</c:v>
                </c:pt>
                <c:pt idx="1">
                  <c:v>6</c:v>
                </c:pt>
                <c:pt idx="2">
                  <c:v>1</c:v>
                </c:pt>
                <c:pt idx="3">
                  <c:v>2</c:v>
                </c:pt>
                <c:pt idx="4">
                  <c:v>0</c:v>
                </c:pt>
                <c:pt idx="5">
                  <c:v>0</c:v>
                </c:pt>
              </c:numCache>
            </c:numRef>
          </c:val>
          <c:extLst>
            <c:ext xmlns:c16="http://schemas.microsoft.com/office/drawing/2014/chart" uri="{C3380CC4-5D6E-409C-BE32-E72D297353CC}">
              <c16:uniqueId val="{00000007-F72E-4B16-821B-460DB88B1BE8}"/>
            </c:ext>
          </c:extLst>
        </c:ser>
        <c:ser>
          <c:idx val="8"/>
          <c:order val="8"/>
          <c:tx>
            <c:strRef>
              <c:f>Graphs!$AY$27</c:f>
              <c:strCache>
                <c:ptCount val="1"/>
                <c:pt idx="0">
                  <c:v>Rest of World</c:v>
                </c:pt>
              </c:strCache>
            </c:strRef>
          </c:tx>
          <c:spPr>
            <a:solidFill>
              <a:schemeClr val="accent3">
                <a:lumMod val="60000"/>
              </a:schemeClr>
            </a:solidFill>
            <a:ln>
              <a:noFill/>
            </a:ln>
            <a:effectLst/>
          </c:spPr>
          <c:invertIfNegative val="0"/>
          <c:cat>
            <c:strRef>
              <c:f>Graphs!$AP$28:$AP$33</c:f>
              <c:strCache>
                <c:ptCount val="6"/>
                <c:pt idx="0">
                  <c:v>1-100</c:v>
                </c:pt>
                <c:pt idx="1">
                  <c:v>101-200</c:v>
                </c:pt>
                <c:pt idx="2">
                  <c:v>201-300</c:v>
                </c:pt>
                <c:pt idx="3">
                  <c:v>301-400</c:v>
                </c:pt>
                <c:pt idx="4">
                  <c:v>401-500</c:v>
                </c:pt>
                <c:pt idx="5">
                  <c:v>501+</c:v>
                </c:pt>
              </c:strCache>
            </c:strRef>
          </c:cat>
          <c:val>
            <c:numRef>
              <c:f>Graphs!$AY$28:$AY$33</c:f>
              <c:numCache>
                <c:formatCode>General</c:formatCode>
                <c:ptCount val="6"/>
                <c:pt idx="0">
                  <c:v>32</c:v>
                </c:pt>
                <c:pt idx="1">
                  <c:v>17</c:v>
                </c:pt>
                <c:pt idx="2">
                  <c:v>7</c:v>
                </c:pt>
                <c:pt idx="3">
                  <c:v>9</c:v>
                </c:pt>
                <c:pt idx="4">
                  <c:v>6</c:v>
                </c:pt>
                <c:pt idx="5">
                  <c:v>19</c:v>
                </c:pt>
              </c:numCache>
            </c:numRef>
          </c:val>
          <c:extLst>
            <c:ext xmlns:c16="http://schemas.microsoft.com/office/drawing/2014/chart" uri="{C3380CC4-5D6E-409C-BE32-E72D297353CC}">
              <c16:uniqueId val="{00000008-F72E-4B16-821B-460DB88B1BE8}"/>
            </c:ext>
          </c:extLst>
        </c:ser>
        <c:dLbls>
          <c:showLegendKey val="0"/>
          <c:showVal val="0"/>
          <c:showCatName val="0"/>
          <c:showSerName val="0"/>
          <c:showPercent val="0"/>
          <c:showBubbleSize val="0"/>
        </c:dLbls>
        <c:gapWidth val="150"/>
        <c:overlap val="100"/>
        <c:axId val="948463424"/>
        <c:axId val="948447584"/>
      </c:barChart>
      <c:catAx>
        <c:axId val="948463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447584"/>
        <c:crosses val="autoZero"/>
        <c:auto val="1"/>
        <c:lblAlgn val="ctr"/>
        <c:lblOffset val="100"/>
        <c:noMultiLvlLbl val="0"/>
      </c:catAx>
      <c:valAx>
        <c:axId val="948447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846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ising Stars'!A1"/><Relationship Id="rId13" Type="http://schemas.openxmlformats.org/officeDocument/2006/relationships/hyperlink" Target="#Brazil!A1"/><Relationship Id="rId18" Type="http://schemas.openxmlformats.org/officeDocument/2006/relationships/hyperlink" Target="#France!A1"/><Relationship Id="rId26" Type="http://schemas.openxmlformats.org/officeDocument/2006/relationships/hyperlink" Target="#Other!A1"/><Relationship Id="rId3" Type="http://schemas.openxmlformats.org/officeDocument/2006/relationships/hyperlink" Target="#'England '!A1"/><Relationship Id="rId21" Type="http://schemas.openxmlformats.org/officeDocument/2006/relationships/hyperlink" Target="#Plastic!A1"/><Relationship Id="rId7" Type="http://schemas.openxmlformats.org/officeDocument/2006/relationships/hyperlink" Target="#Canada!A1"/><Relationship Id="rId12" Type="http://schemas.openxmlformats.org/officeDocument/2006/relationships/hyperlink" Target="#Australia!A1"/><Relationship Id="rId17" Type="http://schemas.openxmlformats.org/officeDocument/2006/relationships/hyperlink" Target="#'Gynecology and Obstetrics'!A1"/><Relationship Id="rId25" Type="http://schemas.openxmlformats.org/officeDocument/2006/relationships/hyperlink" Target="#USA!A1"/><Relationship Id="rId2" Type="http://schemas.openxmlformats.org/officeDocument/2006/relationships/hyperlink" Target="#Recommendations!A1"/><Relationship Id="rId16" Type="http://schemas.openxmlformats.org/officeDocument/2006/relationships/hyperlink" Target="#Wales!A1"/><Relationship Id="rId20" Type="http://schemas.openxmlformats.org/officeDocument/2006/relationships/hyperlink" Target="#Italy!A1"/><Relationship Id="rId29" Type="http://schemas.openxmlformats.org/officeDocument/2006/relationships/hyperlink" Target="#Spain!A1"/><Relationship Id="rId1" Type="http://schemas.openxmlformats.org/officeDocument/2006/relationships/image" Target="../media/image1.png"/><Relationship Id="rId6" Type="http://schemas.openxmlformats.org/officeDocument/2006/relationships/hyperlink" Target="#Ireland!A1"/><Relationship Id="rId11" Type="http://schemas.openxmlformats.org/officeDocument/2006/relationships/hyperlink" Target="#Argentina!A1"/><Relationship Id="rId24" Type="http://schemas.openxmlformats.org/officeDocument/2006/relationships/hyperlink" Target="#'South Korea'!A1"/><Relationship Id="rId5" Type="http://schemas.openxmlformats.org/officeDocument/2006/relationships/hyperlink" Target="#'General Surgery'!A1"/><Relationship Id="rId15" Type="http://schemas.openxmlformats.org/officeDocument/2006/relationships/hyperlink" Target="#Germany!A1"/><Relationship Id="rId23" Type="http://schemas.openxmlformats.org/officeDocument/2006/relationships/hyperlink" Target="#'Saudi Arabia'!A1"/><Relationship Id="rId28" Type="http://schemas.openxmlformats.org/officeDocument/2006/relationships/hyperlink" Target="#Vascular!A1"/><Relationship Id="rId10" Type="http://schemas.openxmlformats.org/officeDocument/2006/relationships/hyperlink" Target="#'Rest of World'!A1"/><Relationship Id="rId19" Type="http://schemas.openxmlformats.org/officeDocument/2006/relationships/hyperlink" Target="#Orthopedics!A1"/><Relationship Id="rId31" Type="http://schemas.openxmlformats.org/officeDocument/2006/relationships/image" Target="../media/image2.png"/><Relationship Id="rId4" Type="http://schemas.openxmlformats.org/officeDocument/2006/relationships/hyperlink" Target="#'Overview '!A1"/><Relationship Id="rId9" Type="http://schemas.openxmlformats.org/officeDocument/2006/relationships/hyperlink" Target="#'Northern Ireland'!A1"/><Relationship Id="rId14" Type="http://schemas.openxmlformats.org/officeDocument/2006/relationships/hyperlink" Target="#Colombia!A1"/><Relationship Id="rId22" Type="http://schemas.openxmlformats.org/officeDocument/2006/relationships/hyperlink" Target="#Japan!A1"/><Relationship Id="rId27" Type="http://schemas.openxmlformats.org/officeDocument/2006/relationships/hyperlink" Target="#UK!A1"/><Relationship Id="rId30" Type="http://schemas.openxmlformats.org/officeDocument/2006/relationships/hyperlink" Target="#T&#252;rkiye!A1"/></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10</xdr:col>
      <xdr:colOff>425937</xdr:colOff>
      <xdr:row>4</xdr:row>
      <xdr:rowOff>138905</xdr:rowOff>
    </xdr:from>
    <xdr:to>
      <xdr:col>12</xdr:col>
      <xdr:colOff>21020</xdr:colOff>
      <xdr:row>9</xdr:row>
      <xdr:rowOff>19524</xdr:rowOff>
    </xdr:to>
    <xdr:pic>
      <xdr:nvPicPr>
        <xdr:cNvPr id="40" name="Picture 39">
          <a:extLst>
            <a:ext uri="{FF2B5EF4-FFF2-40B4-BE49-F238E27FC236}">
              <a16:creationId xmlns:a16="http://schemas.microsoft.com/office/drawing/2014/main" id="{8122A1CA-C012-B341-9F7F-6E3CCE8301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9062" y="853280"/>
          <a:ext cx="778088" cy="762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529167</xdr:colOff>
      <xdr:row>14</xdr:row>
      <xdr:rowOff>27199</xdr:rowOff>
    </xdr:from>
    <xdr:to>
      <xdr:col>5</xdr:col>
      <xdr:colOff>433070</xdr:colOff>
      <xdr:row>18</xdr:row>
      <xdr:rowOff>86889</xdr:rowOff>
    </xdr:to>
    <xdr:grpSp>
      <xdr:nvGrpSpPr>
        <xdr:cNvPr id="50" name="Group 49">
          <a:hlinkClick xmlns:r="http://schemas.openxmlformats.org/officeDocument/2006/relationships" r:id="rId2"/>
          <a:extLst>
            <a:ext uri="{FF2B5EF4-FFF2-40B4-BE49-F238E27FC236}">
              <a16:creationId xmlns:a16="http://schemas.microsoft.com/office/drawing/2014/main" id="{E3C6C0DC-0F1E-71F0-885C-968CDBF99BB7}"/>
            </a:ext>
          </a:extLst>
        </xdr:cNvPr>
        <xdr:cNvGrpSpPr/>
      </xdr:nvGrpSpPr>
      <xdr:grpSpPr>
        <a:xfrm>
          <a:off x="1767417" y="2583074"/>
          <a:ext cx="1761278" cy="789940"/>
          <a:chOff x="97366" y="0"/>
          <a:chExt cx="1708150" cy="800100"/>
        </a:xfrm>
        <a:solidFill>
          <a:srgbClr val="EB5B1D"/>
        </a:solidFill>
      </xdr:grpSpPr>
      <xdr:sp macro="" textlink="">
        <xdr:nvSpPr>
          <xdr:cNvPr id="75" name="Rectangle 74">
            <a:hlinkClick xmlns:r="http://schemas.openxmlformats.org/officeDocument/2006/relationships" r:id="rId3"/>
            <a:extLst>
              <a:ext uri="{FF2B5EF4-FFF2-40B4-BE49-F238E27FC236}">
                <a16:creationId xmlns:a16="http://schemas.microsoft.com/office/drawing/2014/main" id="{52427AC0-8B70-FD0F-D40C-ECBEDE9DB280}"/>
              </a:ext>
            </a:extLst>
          </xdr:cNvPr>
          <xdr:cNvSpPr/>
        </xdr:nvSpPr>
        <xdr:spPr>
          <a:xfrm>
            <a:off x="97366" y="0"/>
            <a:ext cx="1708150" cy="800100"/>
          </a:xfrm>
          <a:prstGeom prst="rect">
            <a:avLst/>
          </a:prstGeom>
          <a:grp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76" name="TextBox 14">
            <a:hlinkClick xmlns:r="http://schemas.openxmlformats.org/officeDocument/2006/relationships" r:id="rId4"/>
            <a:extLst>
              <a:ext uri="{FF2B5EF4-FFF2-40B4-BE49-F238E27FC236}">
                <a16:creationId xmlns:a16="http://schemas.microsoft.com/office/drawing/2014/main" id="{9E2253D7-AB80-D0FC-0C72-45F65DE1A580}"/>
              </a:ext>
            </a:extLst>
          </xdr:cNvPr>
          <xdr:cNvSpPr txBox="1"/>
        </xdr:nvSpPr>
        <xdr:spPr>
          <a:xfrm>
            <a:off x="300566" y="16510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chemeClr val="tx1"/>
                </a:solidFill>
              </a:rPr>
              <a:t>Overview</a:t>
            </a:r>
          </a:p>
        </xdr:txBody>
      </xdr:sp>
    </xdr:grpSp>
    <xdr:clientData/>
  </xdr:twoCellAnchor>
  <xdr:twoCellAnchor>
    <xdr:from>
      <xdr:col>20</xdr:col>
      <xdr:colOff>320040</xdr:colOff>
      <xdr:row>14</xdr:row>
      <xdr:rowOff>23812</xdr:rowOff>
    </xdr:from>
    <xdr:to>
      <xdr:col>23</xdr:col>
      <xdr:colOff>201295</xdr:colOff>
      <xdr:row>18</xdr:row>
      <xdr:rowOff>90276</xdr:rowOff>
    </xdr:to>
    <xdr:grpSp>
      <xdr:nvGrpSpPr>
        <xdr:cNvPr id="52" name="Group 51">
          <a:hlinkClick xmlns:r="http://schemas.openxmlformats.org/officeDocument/2006/relationships" r:id="rId5"/>
          <a:extLst>
            <a:ext uri="{FF2B5EF4-FFF2-40B4-BE49-F238E27FC236}">
              <a16:creationId xmlns:a16="http://schemas.microsoft.com/office/drawing/2014/main" id="{A6587474-702D-441D-87D0-C2AE8370C779}"/>
            </a:ext>
          </a:extLst>
        </xdr:cNvPr>
        <xdr:cNvGrpSpPr/>
      </xdr:nvGrpSpPr>
      <xdr:grpSpPr>
        <a:xfrm>
          <a:off x="12702540" y="2579687"/>
          <a:ext cx="1738630" cy="796714"/>
          <a:chOff x="2922693" y="16510"/>
          <a:chExt cx="1708150" cy="800100"/>
        </a:xfrm>
        <a:solidFill>
          <a:srgbClr val="FFC000"/>
        </a:solidFill>
      </xdr:grpSpPr>
      <xdr:sp macro="" textlink="">
        <xdr:nvSpPr>
          <xdr:cNvPr id="71" name="Rectangle 70">
            <a:hlinkClick xmlns:r="http://schemas.openxmlformats.org/officeDocument/2006/relationships" r:id="rId6"/>
            <a:extLst>
              <a:ext uri="{FF2B5EF4-FFF2-40B4-BE49-F238E27FC236}">
                <a16:creationId xmlns:a16="http://schemas.microsoft.com/office/drawing/2014/main" id="{387E3B3D-4991-4E90-3460-6A5EDA40E48E}"/>
              </a:ext>
            </a:extLst>
          </xdr:cNvPr>
          <xdr:cNvSpPr/>
        </xdr:nvSpPr>
        <xdr:spPr>
          <a:xfrm>
            <a:off x="2922693" y="1651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72" name="TextBox 21">
            <a:hlinkClick xmlns:r="http://schemas.openxmlformats.org/officeDocument/2006/relationships" r:id="rId7"/>
            <a:extLst>
              <a:ext uri="{FF2B5EF4-FFF2-40B4-BE49-F238E27FC236}">
                <a16:creationId xmlns:a16="http://schemas.microsoft.com/office/drawing/2014/main" id="{C9B97EA6-53BB-72CC-AEFD-9B6360C316D8}"/>
              </a:ext>
            </a:extLst>
          </xdr:cNvPr>
          <xdr:cNvSpPr txBox="1"/>
        </xdr:nvSpPr>
        <xdr:spPr>
          <a:xfrm>
            <a:off x="3125893" y="18161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Canada</a:t>
            </a:r>
          </a:p>
        </xdr:txBody>
      </xdr:sp>
    </xdr:grpSp>
    <xdr:clientData/>
  </xdr:twoCellAnchor>
  <xdr:twoCellAnchor>
    <xdr:from>
      <xdr:col>13</xdr:col>
      <xdr:colOff>295064</xdr:colOff>
      <xdr:row>34</xdr:row>
      <xdr:rowOff>24397</xdr:rowOff>
    </xdr:from>
    <xdr:to>
      <xdr:col>16</xdr:col>
      <xdr:colOff>189972</xdr:colOff>
      <xdr:row>38</xdr:row>
      <xdr:rowOff>92681</xdr:rowOff>
    </xdr:to>
    <xdr:grpSp>
      <xdr:nvGrpSpPr>
        <xdr:cNvPr id="3" name="Group 2">
          <a:hlinkClick xmlns:r="http://schemas.openxmlformats.org/officeDocument/2006/relationships" r:id="rId8"/>
          <a:extLst>
            <a:ext uri="{FF2B5EF4-FFF2-40B4-BE49-F238E27FC236}">
              <a16:creationId xmlns:a16="http://schemas.microsoft.com/office/drawing/2014/main" id="{F6A48F07-9D96-4C3B-861F-3FB3AD8ECD77}"/>
            </a:ext>
          </a:extLst>
        </xdr:cNvPr>
        <xdr:cNvGrpSpPr/>
      </xdr:nvGrpSpPr>
      <xdr:grpSpPr>
        <a:xfrm>
          <a:off x="8343689" y="6231522"/>
          <a:ext cx="1752283" cy="798534"/>
          <a:chOff x="5647055" y="3270334"/>
          <a:chExt cx="1695450" cy="754380"/>
        </a:xfrm>
        <a:solidFill>
          <a:srgbClr val="FFC000"/>
        </a:solidFill>
      </xdr:grpSpPr>
      <xdr:sp macro="" textlink="">
        <xdr:nvSpPr>
          <xdr:cNvPr id="4" name="Rectangle 3">
            <a:hlinkClick xmlns:r="http://schemas.openxmlformats.org/officeDocument/2006/relationships" r:id="rId9"/>
            <a:extLst>
              <a:ext uri="{FF2B5EF4-FFF2-40B4-BE49-F238E27FC236}">
                <a16:creationId xmlns:a16="http://schemas.microsoft.com/office/drawing/2014/main" id="{1EC3D715-B0B9-8608-F586-0D1300476681}"/>
              </a:ext>
            </a:extLst>
          </xdr:cNvPr>
          <xdr:cNvSpPr/>
        </xdr:nvSpPr>
        <xdr:spPr>
          <a:xfrm>
            <a:off x="5647055" y="3270334"/>
            <a:ext cx="1695450" cy="75438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5" name="TextBox 27">
            <a:hlinkClick xmlns:r="http://schemas.openxmlformats.org/officeDocument/2006/relationships" r:id="rId8"/>
            <a:extLst>
              <a:ext uri="{FF2B5EF4-FFF2-40B4-BE49-F238E27FC236}">
                <a16:creationId xmlns:a16="http://schemas.microsoft.com/office/drawing/2014/main" id="{D2030557-D2D3-9F06-3491-D4FFC22E0E94}"/>
              </a:ext>
            </a:extLst>
          </xdr:cNvPr>
          <xdr:cNvSpPr txBox="1"/>
        </xdr:nvSpPr>
        <xdr:spPr>
          <a:xfrm>
            <a:off x="5852554" y="3340017"/>
            <a:ext cx="1277561" cy="59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chemeClr val="tx1"/>
                </a:solidFill>
              </a:rPr>
              <a:t>Rising Stars</a:t>
            </a:r>
          </a:p>
        </xdr:txBody>
      </xdr:sp>
    </xdr:grpSp>
    <xdr:clientData/>
  </xdr:twoCellAnchor>
  <xdr:twoCellAnchor>
    <xdr:from>
      <xdr:col>9</xdr:col>
      <xdr:colOff>534617</xdr:colOff>
      <xdr:row>34</xdr:row>
      <xdr:rowOff>9157</xdr:rowOff>
    </xdr:from>
    <xdr:to>
      <xdr:col>12</xdr:col>
      <xdr:colOff>404760</xdr:colOff>
      <xdr:row>38</xdr:row>
      <xdr:rowOff>112207</xdr:rowOff>
    </xdr:to>
    <xdr:grpSp>
      <xdr:nvGrpSpPr>
        <xdr:cNvPr id="6" name="Group 5">
          <a:hlinkClick xmlns:r="http://schemas.openxmlformats.org/officeDocument/2006/relationships" r:id="rId10"/>
          <a:extLst>
            <a:ext uri="{FF2B5EF4-FFF2-40B4-BE49-F238E27FC236}">
              <a16:creationId xmlns:a16="http://schemas.microsoft.com/office/drawing/2014/main" id="{4A3056A5-90BF-4308-974B-9B7D89DD74D4}"/>
            </a:ext>
          </a:extLst>
        </xdr:cNvPr>
        <xdr:cNvGrpSpPr/>
      </xdr:nvGrpSpPr>
      <xdr:grpSpPr>
        <a:xfrm>
          <a:off x="6106742" y="6216282"/>
          <a:ext cx="1727518" cy="833300"/>
          <a:chOff x="5647055" y="3270334"/>
          <a:chExt cx="1695450" cy="754380"/>
        </a:xfrm>
        <a:solidFill>
          <a:srgbClr val="FFC000"/>
        </a:solidFill>
      </xdr:grpSpPr>
      <xdr:sp macro="" textlink="">
        <xdr:nvSpPr>
          <xdr:cNvPr id="7" name="Rectangle 6">
            <a:hlinkClick xmlns:r="http://schemas.openxmlformats.org/officeDocument/2006/relationships" r:id="rId9"/>
            <a:extLst>
              <a:ext uri="{FF2B5EF4-FFF2-40B4-BE49-F238E27FC236}">
                <a16:creationId xmlns:a16="http://schemas.microsoft.com/office/drawing/2014/main" id="{1ED20740-CB93-EDD3-7FD5-FDD9E1DB7AFA}"/>
              </a:ext>
            </a:extLst>
          </xdr:cNvPr>
          <xdr:cNvSpPr/>
        </xdr:nvSpPr>
        <xdr:spPr>
          <a:xfrm>
            <a:off x="5647055" y="3270334"/>
            <a:ext cx="1695450" cy="75438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8" name="TextBox 27">
            <a:hlinkClick xmlns:r="http://schemas.openxmlformats.org/officeDocument/2006/relationships" r:id="rId10"/>
            <a:extLst>
              <a:ext uri="{FF2B5EF4-FFF2-40B4-BE49-F238E27FC236}">
                <a16:creationId xmlns:a16="http://schemas.microsoft.com/office/drawing/2014/main" id="{DA5C502F-79E2-2522-768F-D4825B7DC70F}"/>
              </a:ext>
            </a:extLst>
          </xdr:cNvPr>
          <xdr:cNvSpPr txBox="1"/>
        </xdr:nvSpPr>
        <xdr:spPr>
          <a:xfrm>
            <a:off x="5852554" y="3340017"/>
            <a:ext cx="1277561" cy="59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chemeClr val="tx1"/>
                </a:solidFill>
              </a:rPr>
              <a:t>Rest</a:t>
            </a:r>
            <a:r>
              <a:rPr lang="en-GB" sz="1400" b="1" baseline="0">
                <a:solidFill>
                  <a:schemeClr val="tx1"/>
                </a:solidFill>
              </a:rPr>
              <a:t> of World</a:t>
            </a:r>
            <a:endParaRPr lang="en-GB" sz="1400" b="1">
              <a:solidFill>
                <a:schemeClr val="tx1"/>
              </a:solidFill>
            </a:endParaRPr>
          </a:p>
        </xdr:txBody>
      </xdr:sp>
    </xdr:grpSp>
    <xdr:clientData/>
  </xdr:twoCellAnchor>
  <xdr:twoCellAnchor>
    <xdr:from>
      <xdr:col>6</xdr:col>
      <xdr:colOff>265430</xdr:colOff>
      <xdr:row>14</xdr:row>
      <xdr:rowOff>23812</xdr:rowOff>
    </xdr:from>
    <xdr:to>
      <xdr:col>9</xdr:col>
      <xdr:colOff>146685</xdr:colOff>
      <xdr:row>18</xdr:row>
      <xdr:rowOff>90276</xdr:rowOff>
    </xdr:to>
    <xdr:grpSp>
      <xdr:nvGrpSpPr>
        <xdr:cNvPr id="12" name="Group 11">
          <a:hlinkClick xmlns:r="http://schemas.openxmlformats.org/officeDocument/2006/relationships" r:id="rId11"/>
          <a:extLst>
            <a:ext uri="{FF2B5EF4-FFF2-40B4-BE49-F238E27FC236}">
              <a16:creationId xmlns:a16="http://schemas.microsoft.com/office/drawing/2014/main" id="{6663853C-8901-40C5-A573-5EAE9AE15B0E}"/>
            </a:ext>
          </a:extLst>
        </xdr:cNvPr>
        <xdr:cNvGrpSpPr/>
      </xdr:nvGrpSpPr>
      <xdr:grpSpPr>
        <a:xfrm>
          <a:off x="3980180" y="2579687"/>
          <a:ext cx="1738630" cy="796714"/>
          <a:chOff x="2922693" y="16510"/>
          <a:chExt cx="1708150" cy="800100"/>
        </a:xfrm>
        <a:solidFill>
          <a:srgbClr val="FFC000"/>
        </a:solidFill>
      </xdr:grpSpPr>
      <xdr:sp macro="" textlink="">
        <xdr:nvSpPr>
          <xdr:cNvPr id="13" name="Rectangle 12">
            <a:hlinkClick xmlns:r="http://schemas.openxmlformats.org/officeDocument/2006/relationships" r:id="rId6"/>
            <a:extLst>
              <a:ext uri="{FF2B5EF4-FFF2-40B4-BE49-F238E27FC236}">
                <a16:creationId xmlns:a16="http://schemas.microsoft.com/office/drawing/2014/main" id="{2BDAF81C-9B62-1C6C-26A8-AA6EBF27E482}"/>
              </a:ext>
            </a:extLst>
          </xdr:cNvPr>
          <xdr:cNvSpPr/>
        </xdr:nvSpPr>
        <xdr:spPr>
          <a:xfrm>
            <a:off x="2922693" y="1651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14" name="TextBox 21">
            <a:hlinkClick xmlns:r="http://schemas.openxmlformats.org/officeDocument/2006/relationships" r:id="rId11"/>
            <a:extLst>
              <a:ext uri="{FF2B5EF4-FFF2-40B4-BE49-F238E27FC236}">
                <a16:creationId xmlns:a16="http://schemas.microsoft.com/office/drawing/2014/main" id="{3ED1039B-1A87-A927-D873-FA2BCC4027DD}"/>
              </a:ext>
            </a:extLst>
          </xdr:cNvPr>
          <xdr:cNvSpPr txBox="1"/>
        </xdr:nvSpPr>
        <xdr:spPr>
          <a:xfrm>
            <a:off x="3125893" y="18161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Argentina</a:t>
            </a:r>
          </a:p>
        </xdr:txBody>
      </xdr:sp>
    </xdr:grpSp>
    <xdr:clientData/>
  </xdr:twoCellAnchor>
  <xdr:twoCellAnchor>
    <xdr:from>
      <xdr:col>9</xdr:col>
      <xdr:colOff>579120</xdr:colOff>
      <xdr:row>14</xdr:row>
      <xdr:rowOff>23812</xdr:rowOff>
    </xdr:from>
    <xdr:to>
      <xdr:col>12</xdr:col>
      <xdr:colOff>460375</xdr:colOff>
      <xdr:row>18</xdr:row>
      <xdr:rowOff>90276</xdr:rowOff>
    </xdr:to>
    <xdr:grpSp>
      <xdr:nvGrpSpPr>
        <xdr:cNvPr id="15" name="Group 14">
          <a:hlinkClick xmlns:r="http://schemas.openxmlformats.org/officeDocument/2006/relationships" r:id="rId11"/>
          <a:extLst>
            <a:ext uri="{FF2B5EF4-FFF2-40B4-BE49-F238E27FC236}">
              <a16:creationId xmlns:a16="http://schemas.microsoft.com/office/drawing/2014/main" id="{207F261B-6AE0-4FA2-8D77-95BCE3A62633}"/>
            </a:ext>
          </a:extLst>
        </xdr:cNvPr>
        <xdr:cNvGrpSpPr/>
      </xdr:nvGrpSpPr>
      <xdr:grpSpPr>
        <a:xfrm>
          <a:off x="6151245" y="2579687"/>
          <a:ext cx="1738630" cy="796714"/>
          <a:chOff x="2922693" y="16510"/>
          <a:chExt cx="1708150" cy="800100"/>
        </a:xfrm>
        <a:solidFill>
          <a:srgbClr val="FFC000"/>
        </a:solidFill>
      </xdr:grpSpPr>
      <xdr:sp macro="" textlink="">
        <xdr:nvSpPr>
          <xdr:cNvPr id="16" name="Rectangle 15">
            <a:hlinkClick xmlns:r="http://schemas.openxmlformats.org/officeDocument/2006/relationships" r:id="rId6"/>
            <a:extLst>
              <a:ext uri="{FF2B5EF4-FFF2-40B4-BE49-F238E27FC236}">
                <a16:creationId xmlns:a16="http://schemas.microsoft.com/office/drawing/2014/main" id="{1AFD0B08-FB5E-BD96-2386-3270B41C09BC}"/>
              </a:ext>
            </a:extLst>
          </xdr:cNvPr>
          <xdr:cNvSpPr/>
        </xdr:nvSpPr>
        <xdr:spPr>
          <a:xfrm>
            <a:off x="2922693" y="1651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17" name="TextBox 21">
            <a:hlinkClick xmlns:r="http://schemas.openxmlformats.org/officeDocument/2006/relationships" r:id="rId12"/>
            <a:extLst>
              <a:ext uri="{FF2B5EF4-FFF2-40B4-BE49-F238E27FC236}">
                <a16:creationId xmlns:a16="http://schemas.microsoft.com/office/drawing/2014/main" id="{75C8456A-6984-E299-BCED-78C9C1DAF9A7}"/>
              </a:ext>
            </a:extLst>
          </xdr:cNvPr>
          <xdr:cNvSpPr txBox="1"/>
        </xdr:nvSpPr>
        <xdr:spPr>
          <a:xfrm>
            <a:off x="3125893" y="18161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Australia</a:t>
            </a:r>
          </a:p>
        </xdr:txBody>
      </xdr:sp>
    </xdr:grpSp>
    <xdr:clientData/>
  </xdr:twoCellAnchor>
  <xdr:twoCellAnchor>
    <xdr:from>
      <xdr:col>13</xdr:col>
      <xdr:colOff>292735</xdr:colOff>
      <xdr:row>14</xdr:row>
      <xdr:rowOff>23812</xdr:rowOff>
    </xdr:from>
    <xdr:to>
      <xdr:col>16</xdr:col>
      <xdr:colOff>173990</xdr:colOff>
      <xdr:row>18</xdr:row>
      <xdr:rowOff>90276</xdr:rowOff>
    </xdr:to>
    <xdr:grpSp>
      <xdr:nvGrpSpPr>
        <xdr:cNvPr id="18" name="Group 17">
          <a:hlinkClick xmlns:r="http://schemas.openxmlformats.org/officeDocument/2006/relationships" r:id="rId11"/>
          <a:extLst>
            <a:ext uri="{FF2B5EF4-FFF2-40B4-BE49-F238E27FC236}">
              <a16:creationId xmlns:a16="http://schemas.microsoft.com/office/drawing/2014/main" id="{E390E7B3-C4CF-4540-A779-80D635737DDC}"/>
            </a:ext>
          </a:extLst>
        </xdr:cNvPr>
        <xdr:cNvGrpSpPr/>
      </xdr:nvGrpSpPr>
      <xdr:grpSpPr>
        <a:xfrm>
          <a:off x="8341360" y="2579687"/>
          <a:ext cx="1738630" cy="796714"/>
          <a:chOff x="2922693" y="16510"/>
          <a:chExt cx="1708150" cy="800100"/>
        </a:xfrm>
        <a:solidFill>
          <a:srgbClr val="FFC000"/>
        </a:solidFill>
      </xdr:grpSpPr>
      <xdr:sp macro="" textlink="">
        <xdr:nvSpPr>
          <xdr:cNvPr id="19" name="Rectangle 18">
            <a:hlinkClick xmlns:r="http://schemas.openxmlformats.org/officeDocument/2006/relationships" r:id="rId6"/>
            <a:extLst>
              <a:ext uri="{FF2B5EF4-FFF2-40B4-BE49-F238E27FC236}">
                <a16:creationId xmlns:a16="http://schemas.microsoft.com/office/drawing/2014/main" id="{791543FA-73BA-A125-0086-F17FD73F7A9C}"/>
              </a:ext>
            </a:extLst>
          </xdr:cNvPr>
          <xdr:cNvSpPr/>
        </xdr:nvSpPr>
        <xdr:spPr>
          <a:xfrm>
            <a:off x="2922693" y="1651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20" name="TextBox 21">
            <a:hlinkClick xmlns:r="http://schemas.openxmlformats.org/officeDocument/2006/relationships" r:id="rId13"/>
            <a:extLst>
              <a:ext uri="{FF2B5EF4-FFF2-40B4-BE49-F238E27FC236}">
                <a16:creationId xmlns:a16="http://schemas.microsoft.com/office/drawing/2014/main" id="{9B459B37-0F85-5190-BAF0-C7908E51CFC8}"/>
              </a:ext>
            </a:extLst>
          </xdr:cNvPr>
          <xdr:cNvSpPr txBox="1"/>
        </xdr:nvSpPr>
        <xdr:spPr>
          <a:xfrm>
            <a:off x="3125893" y="18161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Brazil</a:t>
            </a:r>
          </a:p>
        </xdr:txBody>
      </xdr:sp>
    </xdr:grpSp>
    <xdr:clientData/>
  </xdr:twoCellAnchor>
  <xdr:twoCellAnchor>
    <xdr:from>
      <xdr:col>17</xdr:col>
      <xdr:colOff>6350</xdr:colOff>
      <xdr:row>14</xdr:row>
      <xdr:rowOff>23812</xdr:rowOff>
    </xdr:from>
    <xdr:to>
      <xdr:col>19</xdr:col>
      <xdr:colOff>487680</xdr:colOff>
      <xdr:row>18</xdr:row>
      <xdr:rowOff>90276</xdr:rowOff>
    </xdr:to>
    <xdr:grpSp>
      <xdr:nvGrpSpPr>
        <xdr:cNvPr id="21" name="Group 20">
          <a:hlinkClick xmlns:r="http://schemas.openxmlformats.org/officeDocument/2006/relationships" r:id="rId11"/>
          <a:extLst>
            <a:ext uri="{FF2B5EF4-FFF2-40B4-BE49-F238E27FC236}">
              <a16:creationId xmlns:a16="http://schemas.microsoft.com/office/drawing/2014/main" id="{6A92E810-63B9-47B2-A73E-FFAADAE1C110}"/>
            </a:ext>
          </a:extLst>
        </xdr:cNvPr>
        <xdr:cNvGrpSpPr/>
      </xdr:nvGrpSpPr>
      <xdr:grpSpPr>
        <a:xfrm>
          <a:off x="10531475" y="2579687"/>
          <a:ext cx="1719580" cy="796714"/>
          <a:chOff x="2922693" y="16510"/>
          <a:chExt cx="1708150" cy="800100"/>
        </a:xfrm>
        <a:solidFill>
          <a:srgbClr val="FFC000"/>
        </a:solidFill>
      </xdr:grpSpPr>
      <xdr:sp macro="" textlink="">
        <xdr:nvSpPr>
          <xdr:cNvPr id="22" name="Rectangle 21">
            <a:hlinkClick xmlns:r="http://schemas.openxmlformats.org/officeDocument/2006/relationships" r:id="rId6"/>
            <a:extLst>
              <a:ext uri="{FF2B5EF4-FFF2-40B4-BE49-F238E27FC236}">
                <a16:creationId xmlns:a16="http://schemas.microsoft.com/office/drawing/2014/main" id="{D83865A4-EABE-40B1-9DD3-AC1DDE1F5E67}"/>
              </a:ext>
            </a:extLst>
          </xdr:cNvPr>
          <xdr:cNvSpPr/>
        </xdr:nvSpPr>
        <xdr:spPr>
          <a:xfrm>
            <a:off x="2922693" y="1651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23" name="TextBox 21">
            <a:hlinkClick xmlns:r="http://schemas.openxmlformats.org/officeDocument/2006/relationships" r:id="rId14"/>
            <a:extLst>
              <a:ext uri="{FF2B5EF4-FFF2-40B4-BE49-F238E27FC236}">
                <a16:creationId xmlns:a16="http://schemas.microsoft.com/office/drawing/2014/main" id="{C2AFDE6E-8772-8AB7-06BB-81858A05024A}"/>
              </a:ext>
            </a:extLst>
          </xdr:cNvPr>
          <xdr:cNvSpPr txBox="1"/>
        </xdr:nvSpPr>
        <xdr:spPr>
          <a:xfrm>
            <a:off x="3125893" y="18161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Colombia</a:t>
            </a:r>
          </a:p>
        </xdr:txBody>
      </xdr:sp>
    </xdr:grpSp>
    <xdr:clientData/>
  </xdr:twoCellAnchor>
  <xdr:twoCellAnchor>
    <xdr:from>
      <xdr:col>6</xdr:col>
      <xdr:colOff>254805</xdr:colOff>
      <xdr:row>20</xdr:row>
      <xdr:rowOff>111642</xdr:rowOff>
    </xdr:from>
    <xdr:to>
      <xdr:col>9</xdr:col>
      <xdr:colOff>134790</xdr:colOff>
      <xdr:row>25</xdr:row>
      <xdr:rowOff>5385</xdr:rowOff>
    </xdr:to>
    <xdr:grpSp>
      <xdr:nvGrpSpPr>
        <xdr:cNvPr id="51" name="Group 50">
          <a:hlinkClick xmlns:r="http://schemas.openxmlformats.org/officeDocument/2006/relationships" r:id="rId15"/>
          <a:extLst>
            <a:ext uri="{FF2B5EF4-FFF2-40B4-BE49-F238E27FC236}">
              <a16:creationId xmlns:a16="http://schemas.microsoft.com/office/drawing/2014/main" id="{CCE27B3A-E20F-4CC3-A016-43660F4060CF}"/>
            </a:ext>
          </a:extLst>
        </xdr:cNvPr>
        <xdr:cNvGrpSpPr/>
      </xdr:nvGrpSpPr>
      <xdr:grpSpPr>
        <a:xfrm>
          <a:off x="3969555" y="3762892"/>
          <a:ext cx="1737360" cy="806556"/>
          <a:chOff x="58843" y="1565070"/>
          <a:chExt cx="1708150" cy="800100"/>
        </a:xfrm>
        <a:solidFill>
          <a:srgbClr val="FFC000"/>
        </a:solidFill>
      </xdr:grpSpPr>
      <xdr:sp macro="" textlink="">
        <xdr:nvSpPr>
          <xdr:cNvPr id="73" name="Rectangle 72">
            <a:hlinkClick xmlns:r="http://schemas.openxmlformats.org/officeDocument/2006/relationships" r:id="rId16"/>
            <a:extLst>
              <a:ext uri="{FF2B5EF4-FFF2-40B4-BE49-F238E27FC236}">
                <a16:creationId xmlns:a16="http://schemas.microsoft.com/office/drawing/2014/main" id="{81B3C6EC-F24A-75F5-B158-28A110E15872}"/>
              </a:ext>
            </a:extLst>
          </xdr:cNvPr>
          <xdr:cNvSpPr/>
        </xdr:nvSpPr>
        <xdr:spPr>
          <a:xfrm>
            <a:off x="58843" y="156507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74" name="TextBox 18">
            <a:hlinkClick xmlns:r="http://schemas.openxmlformats.org/officeDocument/2006/relationships" r:id="rId15"/>
            <a:extLst>
              <a:ext uri="{FF2B5EF4-FFF2-40B4-BE49-F238E27FC236}">
                <a16:creationId xmlns:a16="http://schemas.microsoft.com/office/drawing/2014/main" id="{742AF892-7D26-967F-24A2-E36980FA617C}"/>
              </a:ext>
            </a:extLst>
          </xdr:cNvPr>
          <xdr:cNvSpPr txBox="1"/>
        </xdr:nvSpPr>
        <xdr:spPr>
          <a:xfrm>
            <a:off x="262043" y="173017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Germany</a:t>
            </a:r>
          </a:p>
        </xdr:txBody>
      </xdr:sp>
    </xdr:grpSp>
    <xdr:clientData/>
  </xdr:twoCellAnchor>
  <xdr:twoCellAnchor>
    <xdr:from>
      <xdr:col>2</xdr:col>
      <xdr:colOff>524511</xdr:colOff>
      <xdr:row>20</xdr:row>
      <xdr:rowOff>126565</xdr:rowOff>
    </xdr:from>
    <xdr:to>
      <xdr:col>5</xdr:col>
      <xdr:colOff>430954</xdr:colOff>
      <xdr:row>24</xdr:row>
      <xdr:rowOff>171438</xdr:rowOff>
    </xdr:to>
    <xdr:grpSp>
      <xdr:nvGrpSpPr>
        <xdr:cNvPr id="53" name="Group 52">
          <a:hlinkClick xmlns:r="http://schemas.openxmlformats.org/officeDocument/2006/relationships" r:id="rId17"/>
          <a:extLst>
            <a:ext uri="{FF2B5EF4-FFF2-40B4-BE49-F238E27FC236}">
              <a16:creationId xmlns:a16="http://schemas.microsoft.com/office/drawing/2014/main" id="{4360A602-D717-4819-9FC4-87BD62D11BE4}"/>
            </a:ext>
          </a:extLst>
        </xdr:cNvPr>
        <xdr:cNvGrpSpPr/>
      </xdr:nvGrpSpPr>
      <xdr:grpSpPr>
        <a:xfrm>
          <a:off x="1762761" y="3777815"/>
          <a:ext cx="1763818" cy="775123"/>
          <a:chOff x="5585036" y="16304"/>
          <a:chExt cx="1708150" cy="800100"/>
        </a:xfrm>
        <a:solidFill>
          <a:srgbClr val="FFC000"/>
        </a:solidFill>
      </xdr:grpSpPr>
      <xdr:sp macro="" textlink="">
        <xdr:nvSpPr>
          <xdr:cNvPr id="69" name="Rectangle 68">
            <a:extLst>
              <a:ext uri="{FF2B5EF4-FFF2-40B4-BE49-F238E27FC236}">
                <a16:creationId xmlns:a16="http://schemas.microsoft.com/office/drawing/2014/main" id="{C6EFE634-0136-4930-1AE7-CC138643967B}"/>
              </a:ext>
            </a:extLst>
          </xdr:cNvPr>
          <xdr:cNvSpPr/>
        </xdr:nvSpPr>
        <xdr:spPr>
          <a:xfrm>
            <a:off x="5585036" y="16304"/>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70" name="TextBox 30">
            <a:hlinkClick xmlns:r="http://schemas.openxmlformats.org/officeDocument/2006/relationships" r:id="rId18"/>
            <a:extLst>
              <a:ext uri="{FF2B5EF4-FFF2-40B4-BE49-F238E27FC236}">
                <a16:creationId xmlns:a16="http://schemas.microsoft.com/office/drawing/2014/main" id="{C66862E7-F0A1-CD0C-602A-E6250FAF4EB1}"/>
              </a:ext>
            </a:extLst>
          </xdr:cNvPr>
          <xdr:cNvSpPr txBox="1"/>
        </xdr:nvSpPr>
        <xdr:spPr>
          <a:xfrm>
            <a:off x="5788236" y="181404"/>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France</a:t>
            </a:r>
          </a:p>
        </xdr:txBody>
      </xdr:sp>
    </xdr:grpSp>
    <xdr:clientData/>
  </xdr:twoCellAnchor>
  <xdr:twoCellAnchor>
    <xdr:from>
      <xdr:col>9</xdr:col>
      <xdr:colOff>558716</xdr:colOff>
      <xdr:row>20</xdr:row>
      <xdr:rowOff>117823</xdr:rowOff>
    </xdr:from>
    <xdr:to>
      <xdr:col>12</xdr:col>
      <xdr:colOff>470027</xdr:colOff>
      <xdr:row>24</xdr:row>
      <xdr:rowOff>180180</xdr:rowOff>
    </xdr:to>
    <xdr:grpSp>
      <xdr:nvGrpSpPr>
        <xdr:cNvPr id="54" name="Group 53">
          <a:hlinkClick xmlns:r="http://schemas.openxmlformats.org/officeDocument/2006/relationships" r:id="rId19"/>
          <a:extLst>
            <a:ext uri="{FF2B5EF4-FFF2-40B4-BE49-F238E27FC236}">
              <a16:creationId xmlns:a16="http://schemas.microsoft.com/office/drawing/2014/main" id="{C74FE136-FD24-43CC-9891-0D2FF1B2B1C6}"/>
            </a:ext>
          </a:extLst>
        </xdr:cNvPr>
        <xdr:cNvGrpSpPr/>
      </xdr:nvGrpSpPr>
      <xdr:grpSpPr>
        <a:xfrm>
          <a:off x="6130841" y="3769073"/>
          <a:ext cx="1768686" cy="792607"/>
          <a:chOff x="2950632" y="1611501"/>
          <a:chExt cx="1695450" cy="754380"/>
        </a:xfrm>
        <a:solidFill>
          <a:srgbClr val="FFC000"/>
        </a:solidFill>
      </xdr:grpSpPr>
      <xdr:sp macro="" textlink="">
        <xdr:nvSpPr>
          <xdr:cNvPr id="67" name="Rectangle 66">
            <a:hlinkClick xmlns:r="http://schemas.openxmlformats.org/officeDocument/2006/relationships" r:id="rId9"/>
            <a:extLst>
              <a:ext uri="{FF2B5EF4-FFF2-40B4-BE49-F238E27FC236}">
                <a16:creationId xmlns:a16="http://schemas.microsoft.com/office/drawing/2014/main" id="{7EF495FF-7E3B-F717-DA33-09FA1499BB9F}"/>
              </a:ext>
            </a:extLst>
          </xdr:cNvPr>
          <xdr:cNvSpPr/>
        </xdr:nvSpPr>
        <xdr:spPr>
          <a:xfrm>
            <a:off x="2950632" y="1611501"/>
            <a:ext cx="1695450" cy="75438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68" name="TextBox 10">
            <a:hlinkClick xmlns:r="http://schemas.openxmlformats.org/officeDocument/2006/relationships" r:id="rId20"/>
            <a:extLst>
              <a:ext uri="{FF2B5EF4-FFF2-40B4-BE49-F238E27FC236}">
                <a16:creationId xmlns:a16="http://schemas.microsoft.com/office/drawing/2014/main" id="{C037F00C-BB69-490B-91BF-DE4AC90654CC}"/>
              </a:ext>
            </a:extLst>
          </xdr:cNvPr>
          <xdr:cNvSpPr txBox="1"/>
        </xdr:nvSpPr>
        <xdr:spPr>
          <a:xfrm>
            <a:off x="3156131" y="1681184"/>
            <a:ext cx="1277561" cy="59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Italy</a:t>
            </a:r>
          </a:p>
        </xdr:txBody>
      </xdr:sp>
    </xdr:grpSp>
    <xdr:clientData/>
  </xdr:twoCellAnchor>
  <xdr:twoCellAnchor>
    <xdr:from>
      <xdr:col>13</xdr:col>
      <xdr:colOff>293878</xdr:colOff>
      <xdr:row>20</xdr:row>
      <xdr:rowOff>117188</xdr:rowOff>
    </xdr:from>
    <xdr:to>
      <xdr:col>16</xdr:col>
      <xdr:colOff>194818</xdr:colOff>
      <xdr:row>24</xdr:row>
      <xdr:rowOff>180815</xdr:rowOff>
    </xdr:to>
    <xdr:grpSp>
      <xdr:nvGrpSpPr>
        <xdr:cNvPr id="55" name="Group 54">
          <a:hlinkClick xmlns:r="http://schemas.openxmlformats.org/officeDocument/2006/relationships" r:id="rId21"/>
          <a:extLst>
            <a:ext uri="{FF2B5EF4-FFF2-40B4-BE49-F238E27FC236}">
              <a16:creationId xmlns:a16="http://schemas.microsoft.com/office/drawing/2014/main" id="{8A6836F6-E7D1-4EE4-84AF-4259A32C78A0}"/>
            </a:ext>
          </a:extLst>
        </xdr:cNvPr>
        <xdr:cNvGrpSpPr/>
      </xdr:nvGrpSpPr>
      <xdr:grpSpPr>
        <a:xfrm>
          <a:off x="8342503" y="3768438"/>
          <a:ext cx="1758315" cy="793877"/>
          <a:chOff x="5621020" y="1601977"/>
          <a:chExt cx="1695450" cy="754380"/>
        </a:xfrm>
        <a:solidFill>
          <a:srgbClr val="FFC000"/>
        </a:solidFill>
      </xdr:grpSpPr>
      <xdr:sp macro="" textlink="">
        <xdr:nvSpPr>
          <xdr:cNvPr id="65" name="Rectangle 64">
            <a:hlinkClick xmlns:r="http://schemas.openxmlformats.org/officeDocument/2006/relationships" r:id="rId9"/>
            <a:extLst>
              <a:ext uri="{FF2B5EF4-FFF2-40B4-BE49-F238E27FC236}">
                <a16:creationId xmlns:a16="http://schemas.microsoft.com/office/drawing/2014/main" id="{174C9B0F-97A3-D3B3-F848-4C4DD062BD94}"/>
              </a:ext>
            </a:extLst>
          </xdr:cNvPr>
          <xdr:cNvSpPr/>
        </xdr:nvSpPr>
        <xdr:spPr>
          <a:xfrm>
            <a:off x="5621020" y="1601977"/>
            <a:ext cx="1695450" cy="75438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66" name="TextBox 13">
            <a:hlinkClick xmlns:r="http://schemas.openxmlformats.org/officeDocument/2006/relationships" r:id="rId22"/>
            <a:extLst>
              <a:ext uri="{FF2B5EF4-FFF2-40B4-BE49-F238E27FC236}">
                <a16:creationId xmlns:a16="http://schemas.microsoft.com/office/drawing/2014/main" id="{29E7F8A0-D398-0E7B-CCCE-9AF3921A6793}"/>
              </a:ext>
            </a:extLst>
          </xdr:cNvPr>
          <xdr:cNvSpPr txBox="1"/>
        </xdr:nvSpPr>
        <xdr:spPr>
          <a:xfrm>
            <a:off x="5826519" y="1671660"/>
            <a:ext cx="1277561" cy="59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chemeClr val="tx1"/>
                </a:solidFill>
              </a:rPr>
              <a:t>Japan</a:t>
            </a:r>
          </a:p>
        </xdr:txBody>
      </xdr:sp>
    </xdr:grpSp>
    <xdr:clientData/>
  </xdr:twoCellAnchor>
  <xdr:twoCellAnchor>
    <xdr:from>
      <xdr:col>17</xdr:col>
      <xdr:colOff>18669</xdr:colOff>
      <xdr:row>20</xdr:row>
      <xdr:rowOff>115769</xdr:rowOff>
    </xdr:from>
    <xdr:to>
      <xdr:col>19</xdr:col>
      <xdr:colOff>499999</xdr:colOff>
      <xdr:row>25</xdr:row>
      <xdr:rowOff>1258</xdr:rowOff>
    </xdr:to>
    <xdr:grpSp>
      <xdr:nvGrpSpPr>
        <xdr:cNvPr id="24" name="Group 23">
          <a:hlinkClick xmlns:r="http://schemas.openxmlformats.org/officeDocument/2006/relationships" r:id="rId11"/>
          <a:extLst>
            <a:ext uri="{FF2B5EF4-FFF2-40B4-BE49-F238E27FC236}">
              <a16:creationId xmlns:a16="http://schemas.microsoft.com/office/drawing/2014/main" id="{64BF1F94-FB8B-4368-B254-572CDA2D0FC5}"/>
            </a:ext>
          </a:extLst>
        </xdr:cNvPr>
        <xdr:cNvGrpSpPr/>
      </xdr:nvGrpSpPr>
      <xdr:grpSpPr>
        <a:xfrm>
          <a:off x="10543794" y="3767019"/>
          <a:ext cx="1719580" cy="798302"/>
          <a:chOff x="2922693" y="16510"/>
          <a:chExt cx="1708150" cy="800100"/>
        </a:xfrm>
        <a:solidFill>
          <a:srgbClr val="FFC000"/>
        </a:solidFill>
      </xdr:grpSpPr>
      <xdr:sp macro="" textlink="">
        <xdr:nvSpPr>
          <xdr:cNvPr id="25" name="Rectangle 24">
            <a:hlinkClick xmlns:r="http://schemas.openxmlformats.org/officeDocument/2006/relationships" r:id="rId6"/>
            <a:extLst>
              <a:ext uri="{FF2B5EF4-FFF2-40B4-BE49-F238E27FC236}">
                <a16:creationId xmlns:a16="http://schemas.microsoft.com/office/drawing/2014/main" id="{187BC08B-CA2C-C7D2-AF06-5F7DC3A8AC39}"/>
              </a:ext>
            </a:extLst>
          </xdr:cNvPr>
          <xdr:cNvSpPr/>
        </xdr:nvSpPr>
        <xdr:spPr>
          <a:xfrm>
            <a:off x="2922693" y="1651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26" name="TextBox 21">
            <a:hlinkClick xmlns:r="http://schemas.openxmlformats.org/officeDocument/2006/relationships" r:id="rId23"/>
            <a:extLst>
              <a:ext uri="{FF2B5EF4-FFF2-40B4-BE49-F238E27FC236}">
                <a16:creationId xmlns:a16="http://schemas.microsoft.com/office/drawing/2014/main" id="{1643B896-D49C-23AD-9016-2C1019F16931}"/>
              </a:ext>
            </a:extLst>
          </xdr:cNvPr>
          <xdr:cNvSpPr txBox="1"/>
        </xdr:nvSpPr>
        <xdr:spPr>
          <a:xfrm>
            <a:off x="3125893" y="18161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Saudi Arabia</a:t>
            </a:r>
          </a:p>
        </xdr:txBody>
      </xdr:sp>
    </xdr:grpSp>
    <xdr:clientData/>
  </xdr:twoCellAnchor>
  <xdr:twoCellAnchor>
    <xdr:from>
      <xdr:col>20</xdr:col>
      <xdr:colOff>323850</xdr:colOff>
      <xdr:row>20</xdr:row>
      <xdr:rowOff>115769</xdr:rowOff>
    </xdr:from>
    <xdr:to>
      <xdr:col>23</xdr:col>
      <xdr:colOff>205105</xdr:colOff>
      <xdr:row>25</xdr:row>
      <xdr:rowOff>1258</xdr:rowOff>
    </xdr:to>
    <xdr:grpSp>
      <xdr:nvGrpSpPr>
        <xdr:cNvPr id="27" name="Group 26">
          <a:hlinkClick xmlns:r="http://schemas.openxmlformats.org/officeDocument/2006/relationships" r:id="rId11"/>
          <a:extLst>
            <a:ext uri="{FF2B5EF4-FFF2-40B4-BE49-F238E27FC236}">
              <a16:creationId xmlns:a16="http://schemas.microsoft.com/office/drawing/2014/main" id="{4ED0BC2C-6232-4910-ACDD-31F59436AD3B}"/>
            </a:ext>
          </a:extLst>
        </xdr:cNvPr>
        <xdr:cNvGrpSpPr/>
      </xdr:nvGrpSpPr>
      <xdr:grpSpPr>
        <a:xfrm>
          <a:off x="12706350" y="3767019"/>
          <a:ext cx="1738630" cy="798302"/>
          <a:chOff x="2922693" y="16510"/>
          <a:chExt cx="1708150" cy="800100"/>
        </a:xfrm>
        <a:solidFill>
          <a:srgbClr val="FFC000"/>
        </a:solidFill>
      </xdr:grpSpPr>
      <xdr:sp macro="" textlink="">
        <xdr:nvSpPr>
          <xdr:cNvPr id="28" name="Rectangle 27">
            <a:hlinkClick xmlns:r="http://schemas.openxmlformats.org/officeDocument/2006/relationships" r:id="rId6"/>
            <a:extLst>
              <a:ext uri="{FF2B5EF4-FFF2-40B4-BE49-F238E27FC236}">
                <a16:creationId xmlns:a16="http://schemas.microsoft.com/office/drawing/2014/main" id="{A0DAB416-2A0C-B30A-E058-6DF87B4AC252}"/>
              </a:ext>
            </a:extLst>
          </xdr:cNvPr>
          <xdr:cNvSpPr/>
        </xdr:nvSpPr>
        <xdr:spPr>
          <a:xfrm>
            <a:off x="2922693" y="1651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29" name="TextBox 21">
            <a:hlinkClick xmlns:r="http://schemas.openxmlformats.org/officeDocument/2006/relationships" r:id="rId24"/>
            <a:extLst>
              <a:ext uri="{FF2B5EF4-FFF2-40B4-BE49-F238E27FC236}">
                <a16:creationId xmlns:a16="http://schemas.microsoft.com/office/drawing/2014/main" id="{0B6FE750-BFA4-9B00-D40F-0C7749C2D70F}"/>
              </a:ext>
            </a:extLst>
          </xdr:cNvPr>
          <xdr:cNvSpPr txBox="1"/>
        </xdr:nvSpPr>
        <xdr:spPr>
          <a:xfrm>
            <a:off x="3125893" y="18161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South</a:t>
            </a:r>
            <a:r>
              <a:rPr lang="en-GB" sz="1400" b="1" baseline="0">
                <a:solidFill>
                  <a:sysClr val="windowText" lastClr="000000"/>
                </a:solidFill>
              </a:rPr>
              <a:t> Korea</a:t>
            </a:r>
            <a:endParaRPr lang="en-GB" sz="1400" b="1">
              <a:solidFill>
                <a:sysClr val="windowText" lastClr="000000"/>
              </a:solidFill>
            </a:endParaRPr>
          </a:p>
        </xdr:txBody>
      </xdr:sp>
    </xdr:grpSp>
    <xdr:clientData/>
  </xdr:twoCellAnchor>
  <xdr:twoCellAnchor>
    <xdr:from>
      <xdr:col>17</xdr:col>
      <xdr:colOff>12489</xdr:colOff>
      <xdr:row>27</xdr:row>
      <xdr:rowOff>56172</xdr:rowOff>
    </xdr:from>
    <xdr:to>
      <xdr:col>19</xdr:col>
      <xdr:colOff>507154</xdr:colOff>
      <xdr:row>31</xdr:row>
      <xdr:rowOff>111756</xdr:rowOff>
    </xdr:to>
    <xdr:grpSp>
      <xdr:nvGrpSpPr>
        <xdr:cNvPr id="56" name="Group 55">
          <a:hlinkClick xmlns:r="http://schemas.openxmlformats.org/officeDocument/2006/relationships" r:id="rId8"/>
          <a:extLst>
            <a:ext uri="{FF2B5EF4-FFF2-40B4-BE49-F238E27FC236}">
              <a16:creationId xmlns:a16="http://schemas.microsoft.com/office/drawing/2014/main" id="{BFDC1C89-8F54-4D59-BB32-758D07A38A3C}"/>
            </a:ext>
          </a:extLst>
        </xdr:cNvPr>
        <xdr:cNvGrpSpPr/>
      </xdr:nvGrpSpPr>
      <xdr:grpSpPr>
        <a:xfrm>
          <a:off x="10537614" y="4985360"/>
          <a:ext cx="1732915" cy="785834"/>
          <a:chOff x="5647055" y="3270334"/>
          <a:chExt cx="1695450" cy="754380"/>
        </a:xfrm>
        <a:solidFill>
          <a:srgbClr val="FFC000"/>
        </a:solidFill>
      </xdr:grpSpPr>
      <xdr:sp macro="" textlink="">
        <xdr:nvSpPr>
          <xdr:cNvPr id="63" name="Rectangle 62">
            <a:hlinkClick xmlns:r="http://schemas.openxmlformats.org/officeDocument/2006/relationships" r:id="rId9"/>
            <a:extLst>
              <a:ext uri="{FF2B5EF4-FFF2-40B4-BE49-F238E27FC236}">
                <a16:creationId xmlns:a16="http://schemas.microsoft.com/office/drawing/2014/main" id="{DFFDFDC7-444D-10C5-521B-0FAED37344B7}"/>
              </a:ext>
            </a:extLst>
          </xdr:cNvPr>
          <xdr:cNvSpPr/>
        </xdr:nvSpPr>
        <xdr:spPr>
          <a:xfrm>
            <a:off x="5647055" y="3270334"/>
            <a:ext cx="1695450" cy="75438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64" name="TextBox 27">
            <a:hlinkClick xmlns:r="http://schemas.openxmlformats.org/officeDocument/2006/relationships" r:id="rId25"/>
            <a:extLst>
              <a:ext uri="{FF2B5EF4-FFF2-40B4-BE49-F238E27FC236}">
                <a16:creationId xmlns:a16="http://schemas.microsoft.com/office/drawing/2014/main" id="{69BA0CF0-5EB6-B78E-1D97-810113978E4A}"/>
              </a:ext>
            </a:extLst>
          </xdr:cNvPr>
          <xdr:cNvSpPr txBox="1"/>
        </xdr:nvSpPr>
        <xdr:spPr>
          <a:xfrm>
            <a:off x="5852554" y="3340017"/>
            <a:ext cx="1277561" cy="59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chemeClr val="tx1"/>
                </a:solidFill>
              </a:rPr>
              <a:t>United</a:t>
            </a:r>
            <a:r>
              <a:rPr lang="en-GB" sz="1400" b="1" baseline="0">
                <a:solidFill>
                  <a:schemeClr val="tx1"/>
                </a:solidFill>
              </a:rPr>
              <a:t> States</a:t>
            </a:r>
            <a:endParaRPr lang="en-GB" sz="1400" b="1">
              <a:solidFill>
                <a:schemeClr val="tx1"/>
              </a:solidFill>
            </a:endParaRPr>
          </a:p>
        </xdr:txBody>
      </xdr:sp>
    </xdr:grpSp>
    <xdr:clientData/>
  </xdr:twoCellAnchor>
  <xdr:twoCellAnchor>
    <xdr:from>
      <xdr:col>13</xdr:col>
      <xdr:colOff>275944</xdr:colOff>
      <xdr:row>27</xdr:row>
      <xdr:rowOff>78080</xdr:rowOff>
    </xdr:from>
    <xdr:to>
      <xdr:col>16</xdr:col>
      <xdr:colOff>172439</xdr:colOff>
      <xdr:row>31</xdr:row>
      <xdr:rowOff>108899</xdr:rowOff>
    </xdr:to>
    <xdr:grpSp>
      <xdr:nvGrpSpPr>
        <xdr:cNvPr id="57" name="Group 56">
          <a:hlinkClick xmlns:r="http://schemas.openxmlformats.org/officeDocument/2006/relationships" r:id="rId26"/>
          <a:extLst>
            <a:ext uri="{FF2B5EF4-FFF2-40B4-BE49-F238E27FC236}">
              <a16:creationId xmlns:a16="http://schemas.microsoft.com/office/drawing/2014/main" id="{482027FA-AF39-401C-B17E-53C414C05C10}"/>
            </a:ext>
          </a:extLst>
        </xdr:cNvPr>
        <xdr:cNvGrpSpPr/>
      </xdr:nvGrpSpPr>
      <xdr:grpSpPr>
        <a:xfrm>
          <a:off x="8324569" y="5007268"/>
          <a:ext cx="1753870" cy="761069"/>
          <a:chOff x="2868718" y="3143756"/>
          <a:chExt cx="1695450" cy="754380"/>
        </a:xfrm>
        <a:solidFill>
          <a:srgbClr val="FFC000"/>
        </a:solidFill>
      </xdr:grpSpPr>
      <xdr:sp macro="" textlink="">
        <xdr:nvSpPr>
          <xdr:cNvPr id="61" name="Rectangle 60">
            <a:hlinkClick xmlns:r="http://schemas.openxmlformats.org/officeDocument/2006/relationships" r:id="rId9"/>
            <a:extLst>
              <a:ext uri="{FF2B5EF4-FFF2-40B4-BE49-F238E27FC236}">
                <a16:creationId xmlns:a16="http://schemas.microsoft.com/office/drawing/2014/main" id="{FDD09915-22A0-786F-FEE5-24152C2729CF}"/>
              </a:ext>
            </a:extLst>
          </xdr:cNvPr>
          <xdr:cNvSpPr/>
        </xdr:nvSpPr>
        <xdr:spPr>
          <a:xfrm>
            <a:off x="2868718" y="3143756"/>
            <a:ext cx="1695450" cy="75438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62" name="TextBox 33">
            <a:hlinkClick xmlns:r="http://schemas.openxmlformats.org/officeDocument/2006/relationships" r:id="rId27"/>
            <a:extLst>
              <a:ext uri="{FF2B5EF4-FFF2-40B4-BE49-F238E27FC236}">
                <a16:creationId xmlns:a16="http://schemas.microsoft.com/office/drawing/2014/main" id="{09EE08B0-0B60-9EBC-E1D6-D0A82D3CBBFF}"/>
              </a:ext>
            </a:extLst>
          </xdr:cNvPr>
          <xdr:cNvSpPr txBox="1"/>
        </xdr:nvSpPr>
        <xdr:spPr>
          <a:xfrm>
            <a:off x="3074217" y="3213439"/>
            <a:ext cx="1277561" cy="59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chemeClr val="tx1"/>
                </a:solidFill>
              </a:rPr>
              <a:t>United Kingdom</a:t>
            </a:r>
          </a:p>
        </xdr:txBody>
      </xdr:sp>
    </xdr:grpSp>
    <xdr:clientData/>
  </xdr:twoCellAnchor>
  <xdr:twoCellAnchor>
    <xdr:from>
      <xdr:col>6</xdr:col>
      <xdr:colOff>268182</xdr:colOff>
      <xdr:row>27</xdr:row>
      <xdr:rowOff>61887</xdr:rowOff>
    </xdr:from>
    <xdr:to>
      <xdr:col>9</xdr:col>
      <xdr:colOff>143087</xdr:colOff>
      <xdr:row>31</xdr:row>
      <xdr:rowOff>106041</xdr:rowOff>
    </xdr:to>
    <xdr:grpSp>
      <xdr:nvGrpSpPr>
        <xdr:cNvPr id="58" name="Group 57">
          <a:hlinkClick xmlns:r="http://schemas.openxmlformats.org/officeDocument/2006/relationships" r:id="rId28"/>
          <a:extLst>
            <a:ext uri="{FF2B5EF4-FFF2-40B4-BE49-F238E27FC236}">
              <a16:creationId xmlns:a16="http://schemas.microsoft.com/office/drawing/2014/main" id="{CCF7F280-20FA-42C1-B473-EF363349671B}"/>
            </a:ext>
          </a:extLst>
        </xdr:cNvPr>
        <xdr:cNvGrpSpPr/>
      </xdr:nvGrpSpPr>
      <xdr:grpSpPr>
        <a:xfrm>
          <a:off x="3982932" y="4991075"/>
          <a:ext cx="1732280" cy="774404"/>
          <a:chOff x="0" y="3131691"/>
          <a:chExt cx="1695450" cy="754380"/>
        </a:xfrm>
        <a:solidFill>
          <a:srgbClr val="FFC000"/>
        </a:solidFill>
      </xdr:grpSpPr>
      <xdr:sp macro="" textlink="">
        <xdr:nvSpPr>
          <xdr:cNvPr id="59" name="Rectangle 58">
            <a:hlinkClick xmlns:r="http://schemas.openxmlformats.org/officeDocument/2006/relationships" r:id="rId9"/>
            <a:extLst>
              <a:ext uri="{FF2B5EF4-FFF2-40B4-BE49-F238E27FC236}">
                <a16:creationId xmlns:a16="http://schemas.microsoft.com/office/drawing/2014/main" id="{53C49D39-211B-ED92-05E4-D0060EE16E14}"/>
              </a:ext>
            </a:extLst>
          </xdr:cNvPr>
          <xdr:cNvSpPr/>
        </xdr:nvSpPr>
        <xdr:spPr>
          <a:xfrm>
            <a:off x="0" y="3131691"/>
            <a:ext cx="1695450" cy="75438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60" name="TextBox 36">
            <a:hlinkClick xmlns:r="http://schemas.openxmlformats.org/officeDocument/2006/relationships" r:id="rId29"/>
            <a:extLst>
              <a:ext uri="{FF2B5EF4-FFF2-40B4-BE49-F238E27FC236}">
                <a16:creationId xmlns:a16="http://schemas.microsoft.com/office/drawing/2014/main" id="{D2858075-92A6-5D30-5B22-93CF09EDAD57}"/>
              </a:ext>
            </a:extLst>
          </xdr:cNvPr>
          <xdr:cNvSpPr txBox="1"/>
        </xdr:nvSpPr>
        <xdr:spPr>
          <a:xfrm>
            <a:off x="205499" y="3201374"/>
            <a:ext cx="1277561" cy="598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chemeClr val="tx1"/>
                </a:solidFill>
              </a:rPr>
              <a:t>Spain</a:t>
            </a:r>
          </a:p>
        </xdr:txBody>
      </xdr:sp>
    </xdr:grpSp>
    <xdr:clientData/>
  </xdr:twoCellAnchor>
  <xdr:twoCellAnchor>
    <xdr:from>
      <xdr:col>9</xdr:col>
      <xdr:colOff>554638</xdr:colOff>
      <xdr:row>27</xdr:row>
      <xdr:rowOff>50732</xdr:rowOff>
    </xdr:from>
    <xdr:to>
      <xdr:col>12</xdr:col>
      <xdr:colOff>435893</xdr:colOff>
      <xdr:row>31</xdr:row>
      <xdr:rowOff>117196</xdr:rowOff>
    </xdr:to>
    <xdr:grpSp>
      <xdr:nvGrpSpPr>
        <xdr:cNvPr id="30" name="Group 29">
          <a:hlinkClick xmlns:r="http://schemas.openxmlformats.org/officeDocument/2006/relationships" r:id="rId11"/>
          <a:extLst>
            <a:ext uri="{FF2B5EF4-FFF2-40B4-BE49-F238E27FC236}">
              <a16:creationId xmlns:a16="http://schemas.microsoft.com/office/drawing/2014/main" id="{60CF1A94-5536-4387-93EF-968EEF1640CC}"/>
            </a:ext>
          </a:extLst>
        </xdr:cNvPr>
        <xdr:cNvGrpSpPr/>
      </xdr:nvGrpSpPr>
      <xdr:grpSpPr>
        <a:xfrm>
          <a:off x="6126763" y="4979920"/>
          <a:ext cx="1738630" cy="796714"/>
          <a:chOff x="2922693" y="16510"/>
          <a:chExt cx="1708150" cy="800100"/>
        </a:xfrm>
        <a:solidFill>
          <a:srgbClr val="FFC000"/>
        </a:solidFill>
      </xdr:grpSpPr>
      <xdr:sp macro="" textlink="">
        <xdr:nvSpPr>
          <xdr:cNvPr id="31" name="Rectangle 30">
            <a:hlinkClick xmlns:r="http://schemas.openxmlformats.org/officeDocument/2006/relationships" r:id="rId6"/>
            <a:extLst>
              <a:ext uri="{FF2B5EF4-FFF2-40B4-BE49-F238E27FC236}">
                <a16:creationId xmlns:a16="http://schemas.microsoft.com/office/drawing/2014/main" id="{AE0452EE-65F3-9776-3B3C-CC651B69AC40}"/>
              </a:ext>
            </a:extLst>
          </xdr:cNvPr>
          <xdr:cNvSpPr/>
        </xdr:nvSpPr>
        <xdr:spPr>
          <a:xfrm>
            <a:off x="2922693" y="16510"/>
            <a:ext cx="1708150" cy="800100"/>
          </a:xfrm>
          <a:prstGeom prst="rect">
            <a:avLst/>
          </a:prstGeom>
          <a:solidFill>
            <a:srgbClr val="FF9E18"/>
          </a:solidFill>
          <a:ln>
            <a:noFill/>
          </a:ln>
          <a:effectLst/>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GB" sz="1100" b="1"/>
          </a:p>
        </xdr:txBody>
      </xdr:sp>
      <xdr:sp macro="" textlink="">
        <xdr:nvSpPr>
          <xdr:cNvPr id="32" name="TextBox 21">
            <a:hlinkClick xmlns:r="http://schemas.openxmlformats.org/officeDocument/2006/relationships" r:id="rId30"/>
            <a:extLst>
              <a:ext uri="{FF2B5EF4-FFF2-40B4-BE49-F238E27FC236}">
                <a16:creationId xmlns:a16="http://schemas.microsoft.com/office/drawing/2014/main" id="{9A43EBE5-51EA-CC0A-3294-A719EEE0C3F0}"/>
              </a:ext>
            </a:extLst>
          </xdr:cNvPr>
          <xdr:cNvSpPr txBox="1"/>
        </xdr:nvSpPr>
        <xdr:spPr>
          <a:xfrm>
            <a:off x="3125893" y="181610"/>
            <a:ext cx="1289050"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1400" b="1">
                <a:solidFill>
                  <a:sysClr val="windowText" lastClr="000000"/>
                </a:solidFill>
              </a:rPr>
              <a:t>Turkey</a:t>
            </a:r>
          </a:p>
        </xdr:txBody>
      </xdr:sp>
    </xdr:grpSp>
    <xdr:clientData/>
  </xdr:twoCellAnchor>
  <xdr:twoCellAnchor editAs="oneCell">
    <xdr:from>
      <xdr:col>14</xdr:col>
      <xdr:colOff>63016</xdr:colOff>
      <xdr:row>4</xdr:row>
      <xdr:rowOff>89535</xdr:rowOff>
    </xdr:from>
    <xdr:to>
      <xdr:col>15</xdr:col>
      <xdr:colOff>339087</xdr:colOff>
      <xdr:row>9</xdr:row>
      <xdr:rowOff>56195</xdr:rowOff>
    </xdr:to>
    <xdr:pic>
      <xdr:nvPicPr>
        <xdr:cNvPr id="10" name="Picture 9" descr="Pharming Group logo in transparent PNG and vectorized SVG formats">
          <a:extLst>
            <a:ext uri="{FF2B5EF4-FFF2-40B4-BE49-F238E27FC236}">
              <a16:creationId xmlns:a16="http://schemas.microsoft.com/office/drawing/2014/main" id="{36D1EE81-9106-83A2-582D-D47CF3B93617}"/>
            </a:ext>
          </a:extLst>
        </xdr:cNvPr>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8397391" y="803910"/>
          <a:ext cx="871384" cy="8596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7048499</xdr:colOff>
      <xdr:row>0</xdr:row>
      <xdr:rowOff>202406</xdr:rowOff>
    </xdr:from>
    <xdr:to>
      <xdr:col>6</xdr:col>
      <xdr:colOff>7868922</xdr:colOff>
      <xdr:row>0</xdr:row>
      <xdr:rowOff>969324</xdr:rowOff>
    </xdr:to>
    <xdr:pic>
      <xdr:nvPicPr>
        <xdr:cNvPr id="3" name="Picture 1">
          <a:hlinkClick xmlns:r="http://schemas.openxmlformats.org/officeDocument/2006/relationships" r:id="rId1"/>
          <a:extLst>
            <a:ext uri="{FF2B5EF4-FFF2-40B4-BE49-F238E27FC236}">
              <a16:creationId xmlns:a16="http://schemas.microsoft.com/office/drawing/2014/main" id="{D0C45EA2-CCA0-4F22-A675-E33AE107FB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99593" y="202406"/>
          <a:ext cx="816613"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7060406</xdr:colOff>
      <xdr:row>0</xdr:row>
      <xdr:rowOff>190500</xdr:rowOff>
    </xdr:from>
    <xdr:to>
      <xdr:col>6</xdr:col>
      <xdr:colOff>7871304</xdr:colOff>
      <xdr:row>0</xdr:row>
      <xdr:rowOff>972658</xdr:rowOff>
    </xdr:to>
    <xdr:pic>
      <xdr:nvPicPr>
        <xdr:cNvPr id="3" name="Picture 1">
          <a:hlinkClick xmlns:r="http://schemas.openxmlformats.org/officeDocument/2006/relationships" r:id="rId1"/>
          <a:extLst>
            <a:ext uri="{FF2B5EF4-FFF2-40B4-BE49-F238E27FC236}">
              <a16:creationId xmlns:a16="http://schemas.microsoft.com/office/drawing/2014/main" id="{45F436F8-A4F1-4087-B770-B94893F64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11500" y="190500"/>
          <a:ext cx="816613"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7036593</xdr:colOff>
      <xdr:row>0</xdr:row>
      <xdr:rowOff>190500</xdr:rowOff>
    </xdr:from>
    <xdr:to>
      <xdr:col>6</xdr:col>
      <xdr:colOff>7867811</xdr:colOff>
      <xdr:row>0</xdr:row>
      <xdr:rowOff>972023</xdr:rowOff>
    </xdr:to>
    <xdr:pic>
      <xdr:nvPicPr>
        <xdr:cNvPr id="3" name="Picture 1">
          <a:hlinkClick xmlns:r="http://schemas.openxmlformats.org/officeDocument/2006/relationships" r:id="rId1"/>
          <a:extLst>
            <a:ext uri="{FF2B5EF4-FFF2-40B4-BE49-F238E27FC236}">
              <a16:creationId xmlns:a16="http://schemas.microsoft.com/office/drawing/2014/main" id="{7AC2F041-4982-4151-9675-920223B3D7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7687" y="190500"/>
          <a:ext cx="816613"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6810374</xdr:colOff>
      <xdr:row>0</xdr:row>
      <xdr:rowOff>238125</xdr:rowOff>
    </xdr:from>
    <xdr:to>
      <xdr:col>6</xdr:col>
      <xdr:colOff>7640322</xdr:colOff>
      <xdr:row>0</xdr:row>
      <xdr:rowOff>1008853</xdr:rowOff>
    </xdr:to>
    <xdr:pic>
      <xdr:nvPicPr>
        <xdr:cNvPr id="2" name="Picture 1">
          <a:hlinkClick xmlns:r="http://schemas.openxmlformats.org/officeDocument/2006/relationships" r:id="rId1"/>
          <a:extLst>
            <a:ext uri="{FF2B5EF4-FFF2-40B4-BE49-F238E27FC236}">
              <a16:creationId xmlns:a16="http://schemas.microsoft.com/office/drawing/2014/main" id="{7A7E6884-21D7-47DF-914E-43051F4AE8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33369" y="240030"/>
          <a:ext cx="828043" cy="77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6810374</xdr:colOff>
      <xdr:row>0</xdr:row>
      <xdr:rowOff>238125</xdr:rowOff>
    </xdr:from>
    <xdr:to>
      <xdr:col>6</xdr:col>
      <xdr:colOff>7640322</xdr:colOff>
      <xdr:row>0</xdr:row>
      <xdr:rowOff>1008853</xdr:rowOff>
    </xdr:to>
    <xdr:pic>
      <xdr:nvPicPr>
        <xdr:cNvPr id="2" name="Picture 1">
          <a:hlinkClick xmlns:r="http://schemas.openxmlformats.org/officeDocument/2006/relationships" r:id="rId1"/>
          <a:extLst>
            <a:ext uri="{FF2B5EF4-FFF2-40B4-BE49-F238E27FC236}">
              <a16:creationId xmlns:a16="http://schemas.microsoft.com/office/drawing/2014/main" id="{74DE6CAB-7AD3-4C15-9EF7-35C03A3714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33369" y="240030"/>
          <a:ext cx="828043" cy="77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6834187</xdr:colOff>
      <xdr:row>0</xdr:row>
      <xdr:rowOff>178594</xdr:rowOff>
    </xdr:from>
    <xdr:to>
      <xdr:col>6</xdr:col>
      <xdr:colOff>7637465</xdr:colOff>
      <xdr:row>0</xdr:row>
      <xdr:rowOff>949322</xdr:rowOff>
    </xdr:to>
    <xdr:pic>
      <xdr:nvPicPr>
        <xdr:cNvPr id="3" name="Picture 1">
          <a:hlinkClick xmlns:r="http://schemas.openxmlformats.org/officeDocument/2006/relationships" r:id="rId1"/>
          <a:extLst>
            <a:ext uri="{FF2B5EF4-FFF2-40B4-BE49-F238E27FC236}">
              <a16:creationId xmlns:a16="http://schemas.microsoft.com/office/drawing/2014/main" id="{61500138-E2EA-41D8-AEE2-12333DFCD4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85281" y="178594"/>
          <a:ext cx="816613"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6834187</xdr:colOff>
      <xdr:row>0</xdr:row>
      <xdr:rowOff>178594</xdr:rowOff>
    </xdr:from>
    <xdr:to>
      <xdr:col>6</xdr:col>
      <xdr:colOff>7646355</xdr:colOff>
      <xdr:row>0</xdr:row>
      <xdr:rowOff>942337</xdr:rowOff>
    </xdr:to>
    <xdr:pic>
      <xdr:nvPicPr>
        <xdr:cNvPr id="2" name="Picture 1">
          <a:hlinkClick xmlns:r="http://schemas.openxmlformats.org/officeDocument/2006/relationships" r:id="rId1"/>
          <a:extLst>
            <a:ext uri="{FF2B5EF4-FFF2-40B4-BE49-F238E27FC236}">
              <a16:creationId xmlns:a16="http://schemas.microsoft.com/office/drawing/2014/main" id="{C6B678F9-AD90-4933-879E-2409B5366A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62897" y="174784"/>
          <a:ext cx="810898" cy="774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7084218</xdr:colOff>
      <xdr:row>0</xdr:row>
      <xdr:rowOff>250032</xdr:rowOff>
    </xdr:from>
    <xdr:to>
      <xdr:col>6</xdr:col>
      <xdr:colOff>7904641</xdr:colOff>
      <xdr:row>0</xdr:row>
      <xdr:rowOff>1013140</xdr:rowOff>
    </xdr:to>
    <xdr:pic>
      <xdr:nvPicPr>
        <xdr:cNvPr id="3" name="Picture 1">
          <a:hlinkClick xmlns:r="http://schemas.openxmlformats.org/officeDocument/2006/relationships" r:id="rId1"/>
          <a:extLst>
            <a:ext uri="{FF2B5EF4-FFF2-40B4-BE49-F238E27FC236}">
              <a16:creationId xmlns:a16="http://schemas.microsoft.com/office/drawing/2014/main" id="{6B27ED7D-FF34-4761-A836-B0D5B10D70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35312" y="250032"/>
          <a:ext cx="816613"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6988969</xdr:colOff>
      <xdr:row>0</xdr:row>
      <xdr:rowOff>190500</xdr:rowOff>
    </xdr:from>
    <xdr:to>
      <xdr:col>6</xdr:col>
      <xdr:colOff>7790977</xdr:colOff>
      <xdr:row>0</xdr:row>
      <xdr:rowOff>973293</xdr:rowOff>
    </xdr:to>
    <xdr:pic>
      <xdr:nvPicPr>
        <xdr:cNvPr id="3" name="Picture 1">
          <a:hlinkClick xmlns:r="http://schemas.openxmlformats.org/officeDocument/2006/relationships" r:id="rId1"/>
          <a:extLst>
            <a:ext uri="{FF2B5EF4-FFF2-40B4-BE49-F238E27FC236}">
              <a16:creationId xmlns:a16="http://schemas.microsoft.com/office/drawing/2014/main" id="{E782C524-AEA0-4C07-B88C-888AA6BC06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40063" y="190500"/>
          <a:ext cx="816613"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6846093</xdr:colOff>
      <xdr:row>0</xdr:row>
      <xdr:rowOff>214313</xdr:rowOff>
    </xdr:from>
    <xdr:to>
      <xdr:col>6</xdr:col>
      <xdr:colOff>7677946</xdr:colOff>
      <xdr:row>0</xdr:row>
      <xdr:rowOff>969801</xdr:rowOff>
    </xdr:to>
    <xdr:pic>
      <xdr:nvPicPr>
        <xdr:cNvPr id="3" name="Picture 1">
          <a:hlinkClick xmlns:r="http://schemas.openxmlformats.org/officeDocument/2006/relationships" r:id="rId1"/>
          <a:extLst>
            <a:ext uri="{FF2B5EF4-FFF2-40B4-BE49-F238E27FC236}">
              <a16:creationId xmlns:a16="http://schemas.microsoft.com/office/drawing/2014/main" id="{81318423-BDB3-4B1E-B952-63011F47F2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97187" y="214313"/>
          <a:ext cx="816613"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7124745</xdr:colOff>
      <xdr:row>0</xdr:row>
      <xdr:rowOff>198596</xdr:rowOff>
    </xdr:from>
    <xdr:to>
      <xdr:col>8</xdr:col>
      <xdr:colOff>7941993</xdr:colOff>
      <xdr:row>0</xdr:row>
      <xdr:rowOff>969959</xdr:rowOff>
    </xdr:to>
    <xdr:pic>
      <xdr:nvPicPr>
        <xdr:cNvPr id="2" name="Picture 1">
          <a:hlinkClick xmlns:r="http://schemas.openxmlformats.org/officeDocument/2006/relationships" r:id="rId1"/>
          <a:extLst>
            <a:ext uri="{FF2B5EF4-FFF2-40B4-BE49-F238E27FC236}">
              <a16:creationId xmlns:a16="http://schemas.microsoft.com/office/drawing/2014/main" id="{7CE0FA0E-2D4F-4F2E-95E5-A6FDE56D0C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225305" y="198596"/>
          <a:ext cx="821058" cy="775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6738937</xdr:colOff>
      <xdr:row>0</xdr:row>
      <xdr:rowOff>178594</xdr:rowOff>
    </xdr:from>
    <xdr:to>
      <xdr:col>6</xdr:col>
      <xdr:colOff>7559995</xdr:colOff>
      <xdr:row>0</xdr:row>
      <xdr:rowOff>944242</xdr:rowOff>
    </xdr:to>
    <xdr:pic>
      <xdr:nvPicPr>
        <xdr:cNvPr id="3" name="Picture 1">
          <a:hlinkClick xmlns:r="http://schemas.openxmlformats.org/officeDocument/2006/relationships" r:id="rId1"/>
          <a:extLst>
            <a:ext uri="{FF2B5EF4-FFF2-40B4-BE49-F238E27FC236}">
              <a16:creationId xmlns:a16="http://schemas.microsoft.com/office/drawing/2014/main" id="{8B66B7B1-7614-49CE-BA67-0075EB064E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90031" y="178594"/>
          <a:ext cx="816613"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214539</xdr:colOff>
      <xdr:row>5</xdr:row>
      <xdr:rowOff>149680</xdr:rowOff>
    </xdr:from>
    <xdr:to>
      <xdr:col>22</xdr:col>
      <xdr:colOff>139245</xdr:colOff>
      <xdr:row>33</xdr:row>
      <xdr:rowOff>95250</xdr:rowOff>
    </xdr:to>
    <xdr:graphicFrame macro="">
      <xdr:nvGraphicFramePr>
        <xdr:cNvPr id="84" name="Chart 5">
          <a:extLst>
            <a:ext uri="{FF2B5EF4-FFF2-40B4-BE49-F238E27FC236}">
              <a16:creationId xmlns:a16="http://schemas.microsoft.com/office/drawing/2014/main" id="{3E41776E-2358-DFBE-2EB3-6279666ADA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581479</xdr:colOff>
      <xdr:row>34</xdr:row>
      <xdr:rowOff>108404</xdr:rowOff>
    </xdr:from>
    <xdr:to>
      <xdr:col>38</xdr:col>
      <xdr:colOff>602343</xdr:colOff>
      <xdr:row>43</xdr:row>
      <xdr:rowOff>201386</xdr:rowOff>
    </xdr:to>
    <xdr:graphicFrame macro="">
      <xdr:nvGraphicFramePr>
        <xdr:cNvPr id="9" name="Chart 4">
          <a:extLst>
            <a:ext uri="{FF2B5EF4-FFF2-40B4-BE49-F238E27FC236}">
              <a16:creationId xmlns:a16="http://schemas.microsoft.com/office/drawing/2014/main" id="{F298ABD7-3C3E-308D-6016-564E320A8F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581479</xdr:colOff>
      <xdr:row>20</xdr:row>
      <xdr:rowOff>19504</xdr:rowOff>
    </xdr:from>
    <xdr:to>
      <xdr:col>29</xdr:col>
      <xdr:colOff>248557</xdr:colOff>
      <xdr:row>26</xdr:row>
      <xdr:rowOff>146957</xdr:rowOff>
    </xdr:to>
    <xdr:graphicFrame macro="">
      <xdr:nvGraphicFramePr>
        <xdr:cNvPr id="11" name="Chart 5">
          <a:extLst>
            <a:ext uri="{FF2B5EF4-FFF2-40B4-BE49-F238E27FC236}">
              <a16:creationId xmlns:a16="http://schemas.microsoft.com/office/drawing/2014/main" id="{081065F0-9E26-B4FF-E4BA-A89587CA43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48</xdr:col>
      <xdr:colOff>186870</xdr:colOff>
      <xdr:row>14</xdr:row>
      <xdr:rowOff>46718</xdr:rowOff>
    </xdr:from>
    <xdr:to>
      <xdr:col>52</xdr:col>
      <xdr:colOff>295728</xdr:colOff>
      <xdr:row>22</xdr:row>
      <xdr:rowOff>38100</xdr:rowOff>
    </xdr:to>
    <xdr:graphicFrame macro="">
      <xdr:nvGraphicFramePr>
        <xdr:cNvPr id="15" name="Chart 7">
          <a:extLst>
            <a:ext uri="{FF2B5EF4-FFF2-40B4-BE49-F238E27FC236}">
              <a16:creationId xmlns:a16="http://schemas.microsoft.com/office/drawing/2014/main" id="{DB0B12E0-1B94-49BD-8100-2BBF0A7AEF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6810374</xdr:colOff>
      <xdr:row>0</xdr:row>
      <xdr:rowOff>238125</xdr:rowOff>
    </xdr:from>
    <xdr:to>
      <xdr:col>6</xdr:col>
      <xdr:colOff>7640322</xdr:colOff>
      <xdr:row>0</xdr:row>
      <xdr:rowOff>1008853</xdr:rowOff>
    </xdr:to>
    <xdr:pic>
      <xdr:nvPicPr>
        <xdr:cNvPr id="2" name="Picture 1">
          <a:hlinkClick xmlns:r="http://schemas.openxmlformats.org/officeDocument/2006/relationships" r:id="rId1"/>
          <a:extLst>
            <a:ext uri="{FF2B5EF4-FFF2-40B4-BE49-F238E27FC236}">
              <a16:creationId xmlns:a16="http://schemas.microsoft.com/office/drawing/2014/main" id="{DFC18E31-C785-42D9-949D-29563B9611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33369" y="240030"/>
          <a:ext cx="828043" cy="77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6810374</xdr:colOff>
      <xdr:row>0</xdr:row>
      <xdr:rowOff>238125</xdr:rowOff>
    </xdr:from>
    <xdr:to>
      <xdr:col>6</xdr:col>
      <xdr:colOff>7640322</xdr:colOff>
      <xdr:row>0</xdr:row>
      <xdr:rowOff>1008853</xdr:rowOff>
    </xdr:to>
    <xdr:pic>
      <xdr:nvPicPr>
        <xdr:cNvPr id="2" name="Picture 1">
          <a:hlinkClick xmlns:r="http://schemas.openxmlformats.org/officeDocument/2006/relationships" r:id="rId1"/>
          <a:extLst>
            <a:ext uri="{FF2B5EF4-FFF2-40B4-BE49-F238E27FC236}">
              <a16:creationId xmlns:a16="http://schemas.microsoft.com/office/drawing/2014/main" id="{C457B0A5-059B-4271-92C1-CD3D178D09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33369" y="240030"/>
          <a:ext cx="828043" cy="77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6810374</xdr:colOff>
      <xdr:row>0</xdr:row>
      <xdr:rowOff>238125</xdr:rowOff>
    </xdr:from>
    <xdr:to>
      <xdr:col>6</xdr:col>
      <xdr:colOff>7636512</xdr:colOff>
      <xdr:row>0</xdr:row>
      <xdr:rowOff>1012663</xdr:rowOff>
    </xdr:to>
    <xdr:pic>
      <xdr:nvPicPr>
        <xdr:cNvPr id="2" name="Picture 1">
          <a:hlinkClick xmlns:r="http://schemas.openxmlformats.org/officeDocument/2006/relationships" r:id="rId1"/>
          <a:extLst>
            <a:ext uri="{FF2B5EF4-FFF2-40B4-BE49-F238E27FC236}">
              <a16:creationId xmlns:a16="http://schemas.microsoft.com/office/drawing/2014/main" id="{CE54761C-449C-49C7-9B94-E935189DDD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33369" y="240030"/>
          <a:ext cx="828043" cy="77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6810374</xdr:colOff>
      <xdr:row>0</xdr:row>
      <xdr:rowOff>238125</xdr:rowOff>
    </xdr:from>
    <xdr:to>
      <xdr:col>6</xdr:col>
      <xdr:colOff>7640322</xdr:colOff>
      <xdr:row>0</xdr:row>
      <xdr:rowOff>1008853</xdr:rowOff>
    </xdr:to>
    <xdr:pic>
      <xdr:nvPicPr>
        <xdr:cNvPr id="3" name="Picture 1">
          <a:hlinkClick xmlns:r="http://schemas.openxmlformats.org/officeDocument/2006/relationships" r:id="rId1"/>
          <a:extLst>
            <a:ext uri="{FF2B5EF4-FFF2-40B4-BE49-F238E27FC236}">
              <a16:creationId xmlns:a16="http://schemas.microsoft.com/office/drawing/2014/main" id="{B3FC16C2-0930-452B-8EA2-2FEC00FFED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61468" y="238125"/>
          <a:ext cx="822328"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6810374</xdr:colOff>
      <xdr:row>0</xdr:row>
      <xdr:rowOff>238125</xdr:rowOff>
    </xdr:from>
    <xdr:to>
      <xdr:col>6</xdr:col>
      <xdr:colOff>7640322</xdr:colOff>
      <xdr:row>0</xdr:row>
      <xdr:rowOff>1008853</xdr:rowOff>
    </xdr:to>
    <xdr:pic>
      <xdr:nvPicPr>
        <xdr:cNvPr id="2" name="Picture 1">
          <a:hlinkClick xmlns:r="http://schemas.openxmlformats.org/officeDocument/2006/relationships" r:id="rId1"/>
          <a:extLst>
            <a:ext uri="{FF2B5EF4-FFF2-40B4-BE49-F238E27FC236}">
              <a16:creationId xmlns:a16="http://schemas.microsoft.com/office/drawing/2014/main" id="{87130453-43DD-4210-A69F-D2412C3898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33369" y="240030"/>
          <a:ext cx="828043" cy="77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6917532</xdr:colOff>
      <xdr:row>0</xdr:row>
      <xdr:rowOff>238125</xdr:rowOff>
    </xdr:from>
    <xdr:to>
      <xdr:col>6</xdr:col>
      <xdr:colOff>7754465</xdr:colOff>
      <xdr:row>0</xdr:row>
      <xdr:rowOff>1008853</xdr:rowOff>
    </xdr:to>
    <xdr:pic>
      <xdr:nvPicPr>
        <xdr:cNvPr id="3" name="Picture 1">
          <a:hlinkClick xmlns:r="http://schemas.openxmlformats.org/officeDocument/2006/relationships" r:id="rId1"/>
          <a:extLst>
            <a:ext uri="{FF2B5EF4-FFF2-40B4-BE49-F238E27FC236}">
              <a16:creationId xmlns:a16="http://schemas.microsoft.com/office/drawing/2014/main" id="{A0082BD3-A644-4D91-B6A6-F6F9C18163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68626" y="238125"/>
          <a:ext cx="822328" cy="770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co Gobbato" id="{AC968FB9-249A-41CB-8944-CFE38537D183}" userId="S::marco@pi-healthcare.com::028d0907-a03a-49d7-ada1-4be02ebf17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0CA048A-F3FA-45D6-8F50-69993688FB56}" name="Table3" displayName="Table3" ref="A27:B32" totalsRowShown="0">
  <autoFilter ref="A27:B32" xr:uid="{40CA048A-F3FA-45D6-8F50-69993688FB56}"/>
  <tableColumns count="2">
    <tableColumn id="1" xr3:uid="{F39520DE-86C3-43D1-9DFC-6426450AC8F6}" name="Specialty"/>
    <tableColumn id="2" xr3:uid="{0D47FBE7-0469-4CA1-92C9-B06CFB339109}" name="Numbe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457E7F1-4105-47A5-BC61-9E0EF7845517}" name="Table5" displayName="Table5" ref="E26:H36" totalsRowCount="1">
  <autoFilter ref="E26:H35" xr:uid="{6457E7F1-4105-47A5-BC61-9E0EF7845517}"/>
  <sortState xmlns:xlrd2="http://schemas.microsoft.com/office/spreadsheetml/2017/richdata2" ref="E27:H35">
    <sortCondition ref="F26:F35"/>
  </sortState>
  <tableColumns count="4">
    <tableColumn id="1" xr3:uid="{647E5C99-4B91-4162-B704-6C133E800137}" name="Country" totalsRowLabel="Total"/>
    <tableColumn id="2" xr3:uid="{978AE124-91EC-40AA-A4D6-138E5FC41483}" name="Recommended" totalsRowFunction="sum"/>
    <tableColumn id="3" xr3:uid="{705DED2E-8756-4516-89FA-D69EA67AA176}" name="Back-Up" totalsRowFunction="sum"/>
    <tableColumn id="4" xr3:uid="{CB9419EA-53DD-432E-B1FB-115D12E2B6BE}" name="Rising Star" totalsRowFunction="su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DB97B5-B06E-4E95-94D0-3A86BAAC9CBD}" name="Table1" displayName="Table1" ref="AC5:AD147" totalsRowShown="0" dataDxfId="4351" tableBorderDxfId="4350">
  <autoFilter ref="AC5:AD147" xr:uid="{F8DB97B5-B06E-4E95-94D0-3A86BAAC9CBD}"/>
  <tableColumns count="2">
    <tableColumn id="1" xr3:uid="{2D259FC4-6250-4C33-9CAB-6EF43EB1AC1C}" name="Rank" dataDxfId="4349"/>
    <tableColumn id="2" xr3:uid="{DB20D17B-F448-41FB-83E1-C5AE8953BC4A}" name="Country" dataDxfId="434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EF773E-294B-4E61-B551-44A1C9EF5FDB}" name="Table2" displayName="Table2" ref="AH14:AN33" totalsRowShown="0" headerRowDxfId="4347" dataDxfId="4346">
  <autoFilter ref="AH14:AN33" xr:uid="{7EEF773E-294B-4E61-B551-44A1C9EF5FDB}"/>
  <sortState xmlns:xlrd2="http://schemas.microsoft.com/office/spreadsheetml/2017/richdata2" ref="AH15:AN33">
    <sortCondition ref="AK14:AK33"/>
  </sortState>
  <tableColumns count="7">
    <tableColumn id="1" xr3:uid="{E15FEB2C-FDDE-4309-BB62-C7C8A46EB260}" name="Country" dataDxfId="4345"/>
    <tableColumn id="2" xr3:uid="{9768723C-0C60-4439-BF57-F8CDB1A296E6}" name="1-100" dataDxfId="4344"/>
    <tableColumn id="3" xr3:uid="{DBBCBAD4-E910-49B9-B9D6-E244675ABDFC}" name="101-200" dataDxfId="4343"/>
    <tableColumn id="4" xr3:uid="{E492CBE2-462B-4E5F-9BE6-E37B1F5EF3C8}" name="201-300" dataDxfId="4342"/>
    <tableColumn id="5" xr3:uid="{56D40172-9340-4F7F-8813-8F180FA8CDFE}" name="301-400" dataDxfId="4341"/>
    <tableColumn id="6" xr3:uid="{05563421-E8A8-445E-80D1-08282006CFED}" name="401-500" dataDxfId="4340"/>
    <tableColumn id="7" xr3:uid="{3B634530-2F44-411D-997A-6EAE9CE60654}" name="501+" dataDxfId="43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BE265D6-6A46-4611-93B1-47514C0405D6}" name="Table4" displayName="Table4" ref="AP14:AV23" totalsRowShown="0" headerRowDxfId="4338" dataDxfId="4337">
  <autoFilter ref="AP14:AV23" xr:uid="{2BE265D6-6A46-4611-93B1-47514C0405D6}"/>
  <tableColumns count="7">
    <tableColumn id="1" xr3:uid="{1FE1F79C-4783-43AE-AC60-24F83A21269E}" name="Country" dataDxfId="4336"/>
    <tableColumn id="2" xr3:uid="{AC3D39D9-6A99-4374-9578-E99C38F34F7D}" name="1-100" dataDxfId="4335"/>
    <tableColumn id="3" xr3:uid="{30FBBE71-93E3-4484-81C8-1E776695AD09}" name="101-200" dataDxfId="4334"/>
    <tableColumn id="4" xr3:uid="{C92E9387-3002-440F-BE4A-D121C5732AE8}" name="201-300" dataDxfId="4333"/>
    <tableColumn id="5" xr3:uid="{80A58A4B-D70B-4E7D-BFB6-24434DE93261}" name="301-400" dataDxfId="4332"/>
    <tableColumn id="6" xr3:uid="{0C5B102D-6640-4583-A3E3-037F150AB6BE}" name="401-500" dataDxfId="4331"/>
    <tableColumn id="7" xr3:uid="{FF48E087-C251-4500-9916-5A1593E859C8}" name="501+" dataDxfId="433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A47377-A3EE-4092-9793-4E45EB2BFA25}" name="Table6" displayName="Table6" ref="AP27:AY33" totalsRowShown="0" headerRowDxfId="4329" dataDxfId="4328">
  <autoFilter ref="AP27:AY33" xr:uid="{7DA47377-A3EE-4092-9793-4E45EB2BFA25}"/>
  <tableColumns count="10">
    <tableColumn id="1" xr3:uid="{D9B077AB-0B53-49FD-ACC4-DEFD6FE1402A}" name="Rank Range" dataDxfId="4327"/>
    <tableColumn id="2" xr3:uid="{36A5E1EC-057B-4A35-A24C-3F6E8D781992}" name="Canada" dataDxfId="4326"/>
    <tableColumn id="3" xr3:uid="{F343F19D-77B7-4878-AE19-7A35400AB5AD}" name="France" dataDxfId="4325"/>
    <tableColumn id="4" xr3:uid="{050851E3-3D1B-41C9-AA36-A6F469ACB429}" name="Germany" dataDxfId="4324"/>
    <tableColumn id="5" xr3:uid="{52FB2FF8-3B1B-4428-8BE8-A3EB5314D7FE}" name="Japan" dataDxfId="4323"/>
    <tableColumn id="6" xr3:uid="{39C569FB-6A2C-40F7-AA9A-CAB3E6034516}" name="Italy" dataDxfId="4322"/>
    <tableColumn id="7" xr3:uid="{A3EFB98C-582D-4F59-BB47-81DC1B96C114}" name="Spain" dataDxfId="4321"/>
    <tableColumn id="8" xr3:uid="{145AB334-4F71-49B5-B580-0E05F3C8DF6B}" name="United Kingdom" dataDxfId="4320"/>
    <tableColumn id="9" xr3:uid="{A6CD6CB3-CA93-467D-B228-EEA43774EEA6}" name="United States" dataDxfId="4319"/>
    <tableColumn id="10" xr3:uid="{D34922BE-76C4-4D9D-862E-E2F913886E3D}" name="Rest of World" dataDxfId="4318"/>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4" dT="2025-01-14T08:05:30.61" personId="{AC968FB9-249A-41CB-8944-CFE38537D183}" id="{5ACEEF2B-97B5-4F26-9162-965565AA1325}">
    <text>Very important to clinical trials however works with GSK, AstraZeneca and Instituto Butantan.</text>
  </threadedComment>
</ThreadedComments>
</file>

<file path=xl/threadedComments/threadedComment2.xml><?xml version="1.0" encoding="utf-8"?>
<ThreadedComments xmlns="http://schemas.microsoft.com/office/spreadsheetml/2018/threadedcomments" xmlns:x="http://schemas.openxmlformats.org/spreadsheetml/2006/main">
  <threadedComment ref="B7" dT="2025-01-14T08:05:30.61" personId="{AC968FB9-249A-41CB-8944-CFE38537D183}" id="{17DCA6CD-1E14-48D4-B53C-00A4078966AC}">
    <text>Very important to clinical trials however works with GSK, AstraZeneca and Instituto Butantan.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ed.uni-freiburg.de/en/faculty/our-professors-1/grimbacher-en" TargetMode="External"/><Relationship Id="rId7" Type="http://schemas.openxmlformats.org/officeDocument/2006/relationships/drawing" Target="../drawings/drawing10.xml"/><Relationship Id="rId2" Type="http://schemas.openxmlformats.org/officeDocument/2006/relationships/hyperlink" Target="https://www.uniklinik-freiburg.de/cci/forschung/klaus-warnatz.html" TargetMode="External"/><Relationship Id="rId1" Type="http://schemas.openxmlformats.org/officeDocument/2006/relationships/hyperlink" Target="https://www.ccrc-hauner.de/clinical-research/michael-albert/12c72af17016c91e" TargetMode="External"/><Relationship Id="rId6" Type="http://schemas.openxmlformats.org/officeDocument/2006/relationships/printerSettings" Target="../printerSettings/printerSettings8.bin"/><Relationship Id="rId5" Type="http://schemas.openxmlformats.org/officeDocument/2006/relationships/hyperlink" Target="https://www.linkedin.com/in/ludger-klimek-2a076667" TargetMode="External"/><Relationship Id="rId4" Type="http://schemas.openxmlformats.org/officeDocument/2006/relationships/hyperlink" Target="https://www.lmu-klinikum.de/hauner/kinder-und-kinderpoliklinik/abteilungen/immunologie-rheumatologie/immunologie/team/5a9448b13e5f4d7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isct.ac.jp/ja/001/about/overview/board/tomohiro-morio" TargetMode="External"/><Relationship Id="rId3" Type="http://schemas.openxmlformats.org/officeDocument/2006/relationships/hyperlink" Target="https://seeds.office.hiroshima-u.ac.jp/profile/en.f7be95759238a5ce520e17560c007669.html" TargetMode="External"/><Relationship Id="rId7" Type="http://schemas.openxmlformats.org/officeDocument/2006/relationships/hyperlink" Target="https://www.juntendo.ac.jp/graduate/laboratory/labo/meneki/miyake.html" TargetMode="External"/><Relationship Id="rId2" Type="http://schemas.openxmlformats.org/officeDocument/2006/relationships/hyperlink" Target="https://www.ndmc.ac.jp/instructor/imai_kousuke/" TargetMode="External"/><Relationship Id="rId1" Type="http://schemas.openxmlformats.org/officeDocument/2006/relationships/hyperlink" Target="https://www.tmd.ac.jp/med/ped/en/staff.html" TargetMode="External"/><Relationship Id="rId6" Type="http://schemas.openxmlformats.org/officeDocument/2006/relationships/hyperlink" Target="https://www.apapari.org/about/board-director/" TargetMode="External"/><Relationship Id="rId5" Type="http://schemas.openxmlformats.org/officeDocument/2006/relationships/hyperlink" Target="https://www.linkedin.com/in/ruby-pawankar-11329946" TargetMode="External"/><Relationship Id="rId10" Type="http://schemas.openxmlformats.org/officeDocument/2006/relationships/drawing" Target="../drawings/drawing11.xml"/><Relationship Id="rId4" Type="http://schemas.openxmlformats.org/officeDocument/2006/relationships/hyperlink" Target="https://www.u-tokyo.ac.jp/focus/en/people/people002439.html" TargetMode="External"/><Relationship Id="rId9"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hyperlink" Target="https://wp-iuis.s3.eu-west-1.amazonaws.com/app/uploads/2022/11/21082747/Curriculum-Vitae-Rita-Carsetti.pdf" TargetMode="External"/><Relationship Id="rId7" Type="http://schemas.openxmlformats.org/officeDocument/2006/relationships/printerSettings" Target="../printerSettings/printerSettings10.bin"/><Relationship Id="rId2" Type="http://schemas.openxmlformats.org/officeDocument/2006/relationships/hyperlink" Target="https://phd.uniroma1.it/web/ISABELLA-QUINTI_nC406_IT.aspx" TargetMode="External"/><Relationship Id="rId1" Type="http://schemas.openxmlformats.org/officeDocument/2006/relationships/hyperlink" Target="https://www.linkedin.com/in/federica-pulvirenti-7ba1484a/" TargetMode="External"/><Relationship Id="rId6" Type="http://schemas.openxmlformats.org/officeDocument/2006/relationships/hyperlink" Target="https://www.unisr.it/en/docenti/a/aiuti-alessandro" TargetMode="External"/><Relationship Id="rId5" Type="http://schemas.openxmlformats.org/officeDocument/2006/relationships/hyperlink" Target="https://www.unibo.it/sitoweb/francesca.conti27/en" TargetMode="External"/><Relationship Id="rId4" Type="http://schemas.openxmlformats.org/officeDocument/2006/relationships/hyperlink" Target="https://cercachi.unifi.it/p-doc2-0-0-A-3f2a3d3235282a-0.htm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saais.org.sa/ar/team/0/1" TargetMode="External"/><Relationship Id="rId2" Type="http://schemas.openxmlformats.org/officeDocument/2006/relationships/hyperlink" Target="https://medicsorg.tripod.com/drharbataharfi.htm" TargetMode="External"/><Relationship Id="rId1" Type="http://schemas.openxmlformats.org/officeDocument/2006/relationships/hyperlink" Target="https://www.scirp.org/journal/detailedInforofeditorialboard?personid=4036" TargetMode="External"/><Relationship Id="rId6" Type="http://schemas.openxmlformats.org/officeDocument/2006/relationships/drawing" Target="../drawings/drawing13.xml"/><Relationship Id="rId5" Type="http://schemas.openxmlformats.org/officeDocument/2006/relationships/printerSettings" Target="../printerSettings/printerSettings11.bin"/><Relationship Id="rId4" Type="http://schemas.openxmlformats.org/officeDocument/2006/relationships/hyperlink" Target="https://faculty.ksu.edu.sa/en/aangari/cv" TargetMode="External"/></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14.xml"/><Relationship Id="rId3" Type="http://schemas.openxmlformats.org/officeDocument/2006/relationships/hyperlink" Target="http://choi.hanyang.ac.kr/?npage=professor" TargetMode="External"/><Relationship Id="rId7" Type="http://schemas.openxmlformats.org/officeDocument/2006/relationships/printerSettings" Target="../printerSettings/printerSettings12.bin"/><Relationship Id="rId2" Type="http://schemas.openxmlformats.org/officeDocument/2006/relationships/hyperlink" Target="https://snupharm.snu.ac.kr/en/snu__professor/chung-yeonseok/" TargetMode="External"/><Relationship Id="rId1" Type="http://schemas.openxmlformats.org/officeDocument/2006/relationships/hyperlink" Target="https://gsmse.kaist.ac.kr/boards/view/professor_01/14" TargetMode="External"/><Relationship Id="rId6" Type="http://schemas.openxmlformats.org/officeDocument/2006/relationships/hyperlink" Target="https://biotechcenter.org/02_research/research02.html" TargetMode="External"/><Relationship Id="rId5" Type="http://schemas.openxmlformats.org/officeDocument/2006/relationships/hyperlink" Target="https://snucm.elsevierpure.com/en/persons/y-chang-10" TargetMode="External"/><Relationship Id="rId4" Type="http://schemas.openxmlformats.org/officeDocument/2006/relationships/hyperlink" Target="https://snucm.elsevierpure.com/en/persons/y-kim-166" TargetMode="External"/></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15.xml"/><Relationship Id="rId3" Type="http://schemas.openxmlformats.org/officeDocument/2006/relationships/hyperlink" Target="https://produccioncientifica.ucm.es/investigadores/142647/detalle?lang=en" TargetMode="External"/><Relationship Id="rId7" Type="http://schemas.openxmlformats.org/officeDocument/2006/relationships/printerSettings" Target="../printerSettings/printerSettings13.bin"/><Relationship Id="rId2" Type="http://schemas.openxmlformats.org/officeDocument/2006/relationships/hyperlink" Target="https://www.vallhebron.com/en/professionals/pere-soler-palacin" TargetMode="External"/><Relationship Id="rId1" Type="http://schemas.openxmlformats.org/officeDocument/2006/relationships/hyperlink" Target="https://www.ucm.es/directorio?id=27757" TargetMode="External"/><Relationship Id="rId6" Type="http://schemas.openxmlformats.org/officeDocument/2006/relationships/hyperlink" Target="https://www.quironsalud.com/bizkaia/es/cuadro-medico/ignacio-javier-ansotegui-zubeldia" TargetMode="External"/><Relationship Id="rId5" Type="http://schemas.openxmlformats.org/officeDocument/2006/relationships/hyperlink" Target="https://investigacionusp.ceu.es/es/ipublic/researcher/271996" TargetMode="External"/><Relationship Id="rId4" Type="http://schemas.openxmlformats.org/officeDocument/2006/relationships/hyperlink" Target="https://www.uma.es/departamento-de-medicina-y-dermatologia/info/129212/cv-maria-jose-torres-jaen/"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linkedin.com/in/caner-aytekin-808aa743" TargetMode="External"/><Relationship Id="rId2" Type="http://schemas.openxmlformats.org/officeDocument/2006/relationships/hyperlink" Target="https://avesis.hacettepe.edu.tr/deniz.ayvaz" TargetMode="External"/><Relationship Id="rId1" Type="http://schemas.openxmlformats.org/officeDocument/2006/relationships/hyperlink" Target="https://avesis.istanbul.edu.tr/gdeniz" TargetMode="External"/><Relationship Id="rId6" Type="http://schemas.openxmlformats.org/officeDocument/2006/relationships/drawing" Target="../drawings/drawing16.xml"/><Relationship Id="rId5" Type="http://schemas.openxmlformats.org/officeDocument/2006/relationships/printerSettings" Target="../printerSettings/printerSettings14.bin"/><Relationship Id="rId4" Type="http://schemas.openxmlformats.org/officeDocument/2006/relationships/hyperlink" Target="https://avesis.hacettepe.edu.tr/fetezcan"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profiles.ucl.ac.uk/57735-matthew-buckland/publications" TargetMode="External"/><Relationship Id="rId3" Type="http://schemas.openxmlformats.org/officeDocument/2006/relationships/hyperlink" Target="https://www.cardiff.ac.uk/people/view/2507628-jolles-stephen" TargetMode="External"/><Relationship Id="rId7" Type="http://schemas.openxmlformats.org/officeDocument/2006/relationships/hyperlink" Target="https://www.ucl.ac.uk/infection-immunity/people/professor-siobhan-burns" TargetMode="External"/><Relationship Id="rId2" Type="http://schemas.openxmlformats.org/officeDocument/2006/relationships/hyperlink" Target="https://www.idrm.ox.ac.uk/people/research-groups/hollander-group/fatima-dhalla" TargetMode="External"/><Relationship Id="rId1" Type="http://schemas.openxmlformats.org/officeDocument/2006/relationships/hyperlink" Target="https://www.babraham.ac.uk/people/member/888" TargetMode="External"/><Relationship Id="rId6" Type="http://schemas.openxmlformats.org/officeDocument/2006/relationships/hyperlink" Target="https://www.ncl.ac.uk/medical-sciences/people/profile/sophiehambleton.html" TargetMode="External"/><Relationship Id="rId11" Type="http://schemas.openxmlformats.org/officeDocument/2006/relationships/drawing" Target="../drawings/drawing17.xml"/><Relationship Id="rId5" Type="http://schemas.openxmlformats.org/officeDocument/2006/relationships/hyperlink" Target="https://www.ncl.ac.uk/medical-sciences/people/profile/andrewgennery.html" TargetMode="External"/><Relationship Id="rId10" Type="http://schemas.openxmlformats.org/officeDocument/2006/relationships/printerSettings" Target="../printerSettings/printerSettings15.bin"/><Relationship Id="rId4" Type="http://schemas.openxmlformats.org/officeDocument/2006/relationships/hyperlink" Target="https://www.gosh.nhs.uk/wards-and-departments/departments/clinical-specialties/immunology-information-parents-and-visitors/meet-immunology-team/" TargetMode="External"/><Relationship Id="rId9" Type="http://schemas.openxmlformats.org/officeDocument/2006/relationships/hyperlink" Target="https://profiles.imperial.ac.uk/m.shamji99"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profiles.ucsf.edu/jennifer.puck" TargetMode="External"/><Relationship Id="rId13" Type="http://schemas.openxmlformats.org/officeDocument/2006/relationships/drawing" Target="../drawings/drawing18.xml"/><Relationship Id="rId3" Type="http://schemas.openxmlformats.org/officeDocument/2006/relationships/hyperlink" Target="https://irp.nih.gov/pi/luigi-notarangelo" TargetMode="External"/><Relationship Id="rId7" Type="http://schemas.openxmlformats.org/officeDocument/2006/relationships/hyperlink" Target="https://health.usf.edu/medicine/internalmedicine/allergy/faculty/jolanwalter" TargetMode="External"/><Relationship Id="rId12" Type="http://schemas.openxmlformats.org/officeDocument/2006/relationships/printerSettings" Target="../printerSettings/printerSettings16.bin"/><Relationship Id="rId2" Type="http://schemas.openxmlformats.org/officeDocument/2006/relationships/hyperlink" Target="https://www.pharmacy.umaryland.edu/centers/ctm/about/" TargetMode="External"/><Relationship Id="rId1" Type="http://schemas.openxmlformats.org/officeDocument/2006/relationships/hyperlink" Target="https://www.niaid.nih.gov/node/18066" TargetMode="External"/><Relationship Id="rId6" Type="http://schemas.openxmlformats.org/officeDocument/2006/relationships/hyperlink" Target="https://www.niaid.nih.gov/research/steven-m-holland-md" TargetMode="External"/><Relationship Id="rId11" Type="http://schemas.openxmlformats.org/officeDocument/2006/relationships/hyperlink" Target="https://stemcell.ucla.edu/member-directory/donald-b-kohn-md" TargetMode="External"/><Relationship Id="rId5" Type="http://schemas.openxmlformats.org/officeDocument/2006/relationships/hyperlink" Target="https://www.chop.edu/doctors/sullivan-kathleen-e" TargetMode="External"/><Relationship Id="rId10" Type="http://schemas.openxmlformats.org/officeDocument/2006/relationships/hyperlink" Target="https://www.cc.nih.gov/meet-our-doctors/srosenzweig" TargetMode="External"/><Relationship Id="rId4" Type="http://schemas.openxmlformats.org/officeDocument/2006/relationships/hyperlink" Target="https://profiles.mountsinai.org/charlotte-cunningham-rundles" TargetMode="External"/><Relationship Id="rId9" Type="http://schemas.openxmlformats.org/officeDocument/2006/relationships/hyperlink" Target="https://pediatrics.wustl.edu/people/megan-a-cooper-md-phd/"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ppm.umw.edu.pl/info/author/UMWeaab7f512287479fac98450e5d22a044/Person+profile+%25E2%2580%2593+Marek+Jutel+%25E2%2580%2593+Wroclaw+Medical+University?ps=20&amp;lang=en&amp;pn=1" TargetMode="External"/><Relationship Id="rId3" Type="http://schemas.openxmlformats.org/officeDocument/2006/relationships/hyperlink" Target="https://nl.linkedin.com/in/cas-van-der-made-87a77b91" TargetMode="External"/><Relationship Id="rId7" Type="http://schemas.openxmlformats.org/officeDocument/2006/relationships/hyperlink" Target="https://www.siaf.uzh.ch/immunology.html" TargetMode="External"/><Relationship Id="rId2" Type="http://schemas.openxmlformats.org/officeDocument/2006/relationships/hyperlink" Target="https://home.acaai.co/directorio/" TargetMode="External"/><Relationship Id="rId1" Type="http://schemas.openxmlformats.org/officeDocument/2006/relationships/hyperlink" Target="https://cl.linkedin.com/in/cecilia-poli-81389834" TargetMode="External"/><Relationship Id="rId6" Type="http://schemas.openxmlformats.org/officeDocument/2006/relationships/hyperlink" Target="https://www.kuleuven.be/wieiswie/en/person/00035063" TargetMode="External"/><Relationship Id="rId5" Type="http://schemas.openxmlformats.org/officeDocument/2006/relationships/hyperlink" Target="https://loop.frontiersin.org/people/420010/bio" TargetMode="External"/><Relationship Id="rId10" Type="http://schemas.openxmlformats.org/officeDocument/2006/relationships/drawing" Target="../drawings/drawing19.xml"/><Relationship Id="rId4" Type="http://schemas.openxmlformats.org/officeDocument/2006/relationships/hyperlink" Target="https://www.chuv.ch/fr/ial/ial-home/research/our-research-groups/shorts-cv/fabio-candotti" TargetMode="External"/><Relationship Id="rId9"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chop.edu/doctors/sullivan-kathleen-e" TargetMode="External"/><Relationship Id="rId21" Type="http://schemas.openxmlformats.org/officeDocument/2006/relationships/hyperlink" Target="https://irp.nih.gov/pi/luigi-notarangelo" TargetMode="External"/><Relationship Id="rId42" Type="http://schemas.openxmlformats.org/officeDocument/2006/relationships/hyperlink" Target="https://ippmg.ufrj.br/en/ekaterini-simoes-goudouris-md-msc-phd/" TargetMode="External"/><Relationship Id="rId47" Type="http://schemas.openxmlformats.org/officeDocument/2006/relationships/hyperlink" Target="https://www.med.uni-freiburg.de/en/faculty/our-professors-1/grimbacher-en" TargetMode="External"/><Relationship Id="rId63" Type="http://schemas.openxmlformats.org/officeDocument/2006/relationships/hyperlink" Target="https://ppm.umw.edu.pl/info/author/UMWeaab7f512287479fac98450e5d22a044/Person+profile+%25E2%2580%2593+Marek+Jutel+%25E2%2580%2593+Wroclaw+Medical+University?ps=20&amp;lang=en&amp;pn=1" TargetMode="External"/><Relationship Id="rId68" Type="http://schemas.openxmlformats.org/officeDocument/2006/relationships/hyperlink" Target="https://cl.linkedin.com/in/cecilia-poli-81389834" TargetMode="External"/><Relationship Id="rId84" Type="http://schemas.openxmlformats.org/officeDocument/2006/relationships/hyperlink" Target="https://ar.linkedin.com/in/ruben-d-motrich-38a95715" TargetMode="External"/><Relationship Id="rId89" Type="http://schemas.openxmlformats.org/officeDocument/2006/relationships/hyperlink" Target="https://www.niaid.nih.gov/node/18066" TargetMode="External"/><Relationship Id="rId16" Type="http://schemas.openxmlformats.org/officeDocument/2006/relationships/hyperlink" Target="https://maladiesrares-necker.aphp.fr/biographie-nizar-mahlaoui/" TargetMode="External"/><Relationship Id="rId107" Type="http://schemas.openxmlformats.org/officeDocument/2006/relationships/comments" Target="../comments1.xml"/><Relationship Id="rId11" Type="http://schemas.openxmlformats.org/officeDocument/2006/relationships/hyperlink" Target="https://www.ucm.es/directorio?id=27757" TargetMode="External"/><Relationship Id="rId32" Type="http://schemas.openxmlformats.org/officeDocument/2006/relationships/hyperlink" Target="https://www.tmd.ac.jp/med/ped/en/staff.html" TargetMode="External"/><Relationship Id="rId37" Type="http://schemas.openxmlformats.org/officeDocument/2006/relationships/hyperlink" Target="https://www.unibo.it/sitoweb/francesca.conti27/en" TargetMode="External"/><Relationship Id="rId53" Type="http://schemas.openxmlformats.org/officeDocument/2006/relationships/hyperlink" Target="https://cepr.org/about/people/alain-fischer" TargetMode="External"/><Relationship Id="rId58" Type="http://schemas.openxmlformats.org/officeDocument/2006/relationships/hyperlink" Target="https://lasid.org/speakers/gisela-seminario/" TargetMode="External"/><Relationship Id="rId74" Type="http://schemas.openxmlformats.org/officeDocument/2006/relationships/hyperlink" Target="https://research-repository.uwa.edu.au/en/persons/michaela-lucas" TargetMode="External"/><Relationship Id="rId79" Type="http://schemas.openxmlformats.org/officeDocument/2006/relationships/hyperlink" Target="https://surgery.med.ubc.ca/people/mlevings/" TargetMode="External"/><Relationship Id="rId102" Type="http://schemas.openxmlformats.org/officeDocument/2006/relationships/hyperlink" Target="https://www.aphp.fr/offre-de-soin/medecin/3145218/061/09" TargetMode="External"/><Relationship Id="rId5" Type="http://schemas.openxmlformats.org/officeDocument/2006/relationships/hyperlink" Target="https://loop.frontiersin.org/people/420010/bio" TargetMode="External"/><Relationship Id="rId90" Type="http://schemas.openxmlformats.org/officeDocument/2006/relationships/hyperlink" Target="https://www.linkedin.com/in/margarita-olivares-52005b55" TargetMode="External"/><Relationship Id="rId95" Type="http://schemas.openxmlformats.org/officeDocument/2006/relationships/hyperlink" Target="https://nl.linkedin.com/in/cas-van-der-made-87a77b91" TargetMode="External"/><Relationship Id="rId22" Type="http://schemas.openxmlformats.org/officeDocument/2006/relationships/hyperlink" Target="https://www.uniklinik-freiburg.de/cci/forschung/klaus-warnatz.html" TargetMode="External"/><Relationship Id="rId27" Type="http://schemas.openxmlformats.org/officeDocument/2006/relationships/hyperlink" Target="https://health.usf.edu/medicine/internalmedicine/allergy/faculty/jolanwalter" TargetMode="External"/><Relationship Id="rId43" Type="http://schemas.openxmlformats.org/officeDocument/2006/relationships/hyperlink" Target="https://avesis.hacettepe.edu.tr/deniz.ayvaz" TargetMode="External"/><Relationship Id="rId48" Type="http://schemas.openxmlformats.org/officeDocument/2006/relationships/hyperlink" Target="https://www.linkedin.com/in/caner-aytekin-808aa743" TargetMode="External"/><Relationship Id="rId64" Type="http://schemas.openxmlformats.org/officeDocument/2006/relationships/hyperlink" Target="https://www.apapari.org/about/board-director/" TargetMode="External"/><Relationship Id="rId69" Type="http://schemas.openxmlformats.org/officeDocument/2006/relationships/hyperlink" Target="https://www.quironsalud.com/bizkaia/es/cuadro-medico/ignacio-javier-ansotegui-zubeldia" TargetMode="External"/><Relationship Id="rId80" Type="http://schemas.openxmlformats.org/officeDocument/2006/relationships/hyperlink" Target="https://www.unisr.it/en/docenti/a/aiuti-alessandro" TargetMode="External"/><Relationship Id="rId85" Type="http://schemas.openxmlformats.org/officeDocument/2006/relationships/hyperlink" Target="https://ipopi.org/wp-content/uploads/2023/08/LASID_Dr_Miguel_Galicchio.pdf" TargetMode="External"/><Relationship Id="rId12" Type="http://schemas.openxmlformats.org/officeDocument/2006/relationships/hyperlink" Target="https://seeds.office.hiroshima-u.ac.jp/profile/en.f7be95759238a5ce520e17560c007669.html" TargetMode="External"/><Relationship Id="rId17" Type="http://schemas.openxmlformats.org/officeDocument/2006/relationships/hyperlink" Target="https://www.allergy.org.au/patients/locate-a-specialist/nsw/item/dr-melanie-wong" TargetMode="External"/><Relationship Id="rId33" Type="http://schemas.openxmlformats.org/officeDocument/2006/relationships/hyperlink" Target="https://avesis.istanbul.edu.tr/gdeniz" TargetMode="External"/><Relationship Id="rId38" Type="http://schemas.openxmlformats.org/officeDocument/2006/relationships/hyperlink" Target="https://www.chuv.ch/fr/ial/ial-home/research/our-research-groups/shorts-cv/fabio-candotti" TargetMode="External"/><Relationship Id="rId59" Type="http://schemas.openxmlformats.org/officeDocument/2006/relationships/hyperlink" Target="https://www.kuleuven.be/wieiswie/en/person/00035063" TargetMode="External"/><Relationship Id="rId103" Type="http://schemas.openxmlformats.org/officeDocument/2006/relationships/hyperlink" Target="https://www.gosh.nhs.uk/wards-and-departments/departments/clinical-specialties/immunology-information-parents-and-visitors/meet-immunology-team/" TargetMode="External"/><Relationship Id="rId108" Type="http://schemas.microsoft.com/office/2017/10/relationships/threadedComment" Target="../threadedComments/threadedComment1.xml"/><Relationship Id="rId20" Type="http://schemas.openxmlformats.org/officeDocument/2006/relationships/hyperlink" Target="https://profiles.ucl.ac.uk/57735-matthew-buckland/publications" TargetMode="External"/><Relationship Id="rId41" Type="http://schemas.openxmlformats.org/officeDocument/2006/relationships/hyperlink" Target="https://cercachi.unifi.it/p-doc2-0-0-A-3f2a3d3235282a-0.html" TargetMode="External"/><Relationship Id="rId54" Type="http://schemas.openxmlformats.org/officeDocument/2006/relationships/hyperlink" Target="https://faculty.ksu.edu.sa/en/aangari/cv" TargetMode="External"/><Relationship Id="rId62" Type="http://schemas.openxmlformats.org/officeDocument/2006/relationships/hyperlink" Target="https://www.linkedin.com/in/ruby-pawankar-11329946" TargetMode="External"/><Relationship Id="rId70" Type="http://schemas.openxmlformats.org/officeDocument/2006/relationships/hyperlink" Target="https://produccioncientifica.ucm.es/investigadores/142647/detalle?lang=en" TargetMode="External"/><Relationship Id="rId75" Type="http://schemas.openxmlformats.org/officeDocument/2006/relationships/hyperlink" Target="https://snucm.elsevierpure.com/en/persons/y-chang-10" TargetMode="External"/><Relationship Id="rId83" Type="http://schemas.openxmlformats.org/officeDocument/2006/relationships/hyperlink" Target="https://aapidp.com.ar/comision_directiva.php" TargetMode="External"/><Relationship Id="rId88" Type="http://schemas.openxmlformats.org/officeDocument/2006/relationships/hyperlink" Target="https://home.acaai.co/directorio/" TargetMode="External"/><Relationship Id="rId91" Type="http://schemas.openxmlformats.org/officeDocument/2006/relationships/hyperlink" Target="https://www.babraham.ac.uk/people/member/888" TargetMode="External"/><Relationship Id="rId96" Type="http://schemas.openxmlformats.org/officeDocument/2006/relationships/hyperlink" Target="https://www.doherty.edu.au/people/dr-kevin-man" TargetMode="External"/><Relationship Id="rId1" Type="http://schemas.openxmlformats.org/officeDocument/2006/relationships/hyperlink" Target="https://avesis.hacettepe.edu.tr/fetezcan" TargetMode="External"/><Relationship Id="rId6" Type="http://schemas.openxmlformats.org/officeDocument/2006/relationships/hyperlink" Target="https://www.ucl.ac.uk/infection-immunity/people/professor-siobhan-burns" TargetMode="External"/><Relationship Id="rId15" Type="http://schemas.openxmlformats.org/officeDocument/2006/relationships/hyperlink" Target="https://wp-iuis.s3.eu-west-1.amazonaws.com/app/uploads/2022/11/21082747/Curriculum-Vitae-Rita-Carsetti.pdf" TargetMode="External"/><Relationship Id="rId23" Type="http://schemas.openxmlformats.org/officeDocument/2006/relationships/hyperlink" Target="https://www.ndmc.ac.jp/instructor/imai_kousuke/" TargetMode="External"/><Relationship Id="rId28" Type="http://schemas.openxmlformats.org/officeDocument/2006/relationships/hyperlink" Target="https://profiles.ucsf.edu/jennifer.puck" TargetMode="External"/><Relationship Id="rId36" Type="http://schemas.openxmlformats.org/officeDocument/2006/relationships/hyperlink" Target="https://lasid.org/speakers/gesmar-segundo/" TargetMode="External"/><Relationship Id="rId49" Type="http://schemas.openxmlformats.org/officeDocument/2006/relationships/hyperlink" Target="https://montrealchildrenshospital.ca/staff/bruce-mazer" TargetMode="External"/><Relationship Id="rId57" Type="http://schemas.openxmlformats.org/officeDocument/2006/relationships/hyperlink" Target="https://gsmse.kaist.ac.kr/boards/view/professor_01/14" TargetMode="External"/><Relationship Id="rId106" Type="http://schemas.openxmlformats.org/officeDocument/2006/relationships/vmlDrawing" Target="../drawings/vmlDrawing1.vml"/><Relationship Id="rId10" Type="http://schemas.openxmlformats.org/officeDocument/2006/relationships/hyperlink" Target="https://www.garvan.org.au/people/researchers/stuart-tangye" TargetMode="External"/><Relationship Id="rId31" Type="http://schemas.openxmlformats.org/officeDocument/2006/relationships/hyperlink" Target="https://phd.uniroma1.it/web/ISABELLA-QUINTI_nC406_IT.aspx" TargetMode="External"/><Relationship Id="rId44" Type="http://schemas.openxmlformats.org/officeDocument/2006/relationships/hyperlink" Target="https://profiles.mountsinai.org/charlotte-cunningham-rundles" TargetMode="External"/><Relationship Id="rId52" Type="http://schemas.openxmlformats.org/officeDocument/2006/relationships/hyperlink" Target="https://saais.org.sa/ar/team/0/1" TargetMode="External"/><Relationship Id="rId60" Type="http://schemas.openxmlformats.org/officeDocument/2006/relationships/hyperlink" Target="https://www.u-tokyo.ac.jp/focus/en/people/people002439.html" TargetMode="External"/><Relationship Id="rId65" Type="http://schemas.openxmlformats.org/officeDocument/2006/relationships/hyperlink" Target="https://www.cc.nih.gov/meet-our-doctors/srosenzweig" TargetMode="External"/><Relationship Id="rId73" Type="http://schemas.openxmlformats.org/officeDocument/2006/relationships/hyperlink" Target="https://research.monash.edu/en/persons/menno-van-zelm" TargetMode="External"/><Relationship Id="rId78" Type="http://schemas.openxmlformats.org/officeDocument/2006/relationships/hyperlink" Target="https://www.grad.ubc.ca/researcher/15181-turvey" TargetMode="External"/><Relationship Id="rId81" Type="http://schemas.openxmlformats.org/officeDocument/2006/relationships/hyperlink" Target="https://www.biol.unlp.edu.ar/investigacion/institutos-centros-y-laboratorios/iifp/" TargetMode="External"/><Relationship Id="rId86" Type="http://schemas.openxmlformats.org/officeDocument/2006/relationships/hyperlink" Target="https://www.linkedin.com/in/federica-pulvirenti-7ba1484a/" TargetMode="External"/><Relationship Id="rId94" Type="http://schemas.openxmlformats.org/officeDocument/2006/relationships/hyperlink" Target="https://www.linkedin.com/in/claudia-milena-trujillo-vargas-ba326b238/" TargetMode="External"/><Relationship Id="rId99" Type="http://schemas.openxmlformats.org/officeDocument/2006/relationships/hyperlink" Target="https://www.azidusbrasil.com.br/" TargetMode="External"/><Relationship Id="rId101" Type="http://schemas.openxmlformats.org/officeDocument/2006/relationships/hyperlink" Target="https://maladiesrares-necker.aphp.fr/ceredih/" TargetMode="External"/><Relationship Id="rId4" Type="http://schemas.openxmlformats.org/officeDocument/2006/relationships/hyperlink" Target="https://www.rch.org.au/allergy/team/Meet_The_Team/" TargetMode="External"/><Relationship Id="rId9" Type="http://schemas.openxmlformats.org/officeDocument/2006/relationships/hyperlink" Target="https://www.cardiff.ac.uk/people/view/2507628-jolles-stephen" TargetMode="External"/><Relationship Id="rId13" Type="http://schemas.openxmlformats.org/officeDocument/2006/relationships/hyperlink" Target="https://www.researchgate.net/profile/Rene-Gomez-7" TargetMode="External"/><Relationship Id="rId18" Type="http://schemas.openxmlformats.org/officeDocument/2006/relationships/hyperlink" Target="https://www.linkedin.com/in/martinepergent/" TargetMode="External"/><Relationship Id="rId39" Type="http://schemas.openxmlformats.org/officeDocument/2006/relationships/hyperlink" Target="https://www.lmu-klinikum.de/hauner/kinder-und-kinderpoliklinik/abteilungen/immunologie-rheumatologie/immunologie/team/5a9448b13e5f4d71" TargetMode="External"/><Relationship Id="rId34" Type="http://schemas.openxmlformats.org/officeDocument/2006/relationships/hyperlink" Target="https://snucm.elsevierpure.com/en/persons/y-kim-166" TargetMode="External"/><Relationship Id="rId50" Type="http://schemas.openxmlformats.org/officeDocument/2006/relationships/hyperlink" Target="https://lasid.org/speakers/carolina-prando/" TargetMode="External"/><Relationship Id="rId55" Type="http://schemas.openxmlformats.org/officeDocument/2006/relationships/hyperlink" Target="https://ww3.icb.usp.br/antonio-condino-neto/" TargetMode="External"/><Relationship Id="rId76" Type="http://schemas.openxmlformats.org/officeDocument/2006/relationships/hyperlink" Target="https://investigacionusp.ceu.es/es/ipublic/researcher/271996" TargetMode="External"/><Relationship Id="rId97" Type="http://schemas.openxmlformats.org/officeDocument/2006/relationships/hyperlink" Target="https://www.linkedin.com/in/adriangervais/" TargetMode="External"/><Relationship Id="rId104" Type="http://schemas.openxmlformats.org/officeDocument/2006/relationships/printerSettings" Target="../printerSettings/printerSettings1.bin"/><Relationship Id="rId7" Type="http://schemas.openxmlformats.org/officeDocument/2006/relationships/hyperlink" Target="https://www.ncl.ac.uk/medical-sciences/people/profile/sophiehambleton.html" TargetMode="External"/><Relationship Id="rId71" Type="http://schemas.openxmlformats.org/officeDocument/2006/relationships/hyperlink" Target="https://www.linkedin.com/in/ludger-klimek-2a076667" TargetMode="External"/><Relationship Id="rId92" Type="http://schemas.openxmlformats.org/officeDocument/2006/relationships/hyperlink" Target="https://www.idrm.ox.ac.uk/people/research-groups/hollander-group/fatima-dhalla" TargetMode="External"/><Relationship Id="rId2" Type="http://schemas.openxmlformats.org/officeDocument/2006/relationships/hyperlink" Target="https://snupharm.snu.ac.kr/en/snu__professor/chung-yeonseok/" TargetMode="External"/><Relationship Id="rId29" Type="http://schemas.openxmlformats.org/officeDocument/2006/relationships/hyperlink" Target="https://lasid.org/speakers/jose-luis-franco/" TargetMode="External"/><Relationship Id="rId24" Type="http://schemas.openxmlformats.org/officeDocument/2006/relationships/hyperlink" Target="http://www.bezrodnik.com.ar/doctor/liliana.html" TargetMode="External"/><Relationship Id="rId40" Type="http://schemas.openxmlformats.org/officeDocument/2006/relationships/hyperlink" Target="https://www.chusj.org/Biography?id=0d9db2d4-8aec-4525-a1b9-de82e4e49f33&amp;lang=en" TargetMode="External"/><Relationship Id="rId45" Type="http://schemas.openxmlformats.org/officeDocument/2006/relationships/hyperlink" Target="https://www.ncl.ac.uk/medical-sciences/people/profile/andrewgennery.html" TargetMode="External"/><Relationship Id="rId66" Type="http://schemas.openxmlformats.org/officeDocument/2006/relationships/hyperlink" Target="https://stemcell.ucla.edu/member-directory/donald-b-kohn-md" TargetMode="External"/><Relationship Id="rId87" Type="http://schemas.openxmlformats.org/officeDocument/2006/relationships/hyperlink" Target="https://imex.conicet.gov.ar/dra-analia-trevani/" TargetMode="External"/><Relationship Id="rId61" Type="http://schemas.openxmlformats.org/officeDocument/2006/relationships/hyperlink" Target="https://www.siaf.uzh.ch/immunology.html" TargetMode="External"/><Relationship Id="rId82" Type="http://schemas.openxmlformats.org/officeDocument/2006/relationships/hyperlink" Target="https://profiles.imperial.ac.uk/m.shamji99" TargetMode="External"/><Relationship Id="rId19" Type="http://schemas.openxmlformats.org/officeDocument/2006/relationships/hyperlink" Target="https://pediatrics.wustl.edu/people/megan-a-cooper-md-phd/" TargetMode="External"/><Relationship Id="rId14" Type="http://schemas.openxmlformats.org/officeDocument/2006/relationships/hyperlink" Target="https://www.vallhebron.com/en/professionals/pere-soler-palacin" TargetMode="External"/><Relationship Id="rId30" Type="http://schemas.openxmlformats.org/officeDocument/2006/relationships/hyperlink" Target="http://choi.hanyang.ac.kr/?npage=professor" TargetMode="External"/><Relationship Id="rId35" Type="http://schemas.openxmlformats.org/officeDocument/2006/relationships/hyperlink" Target="https://medicsorg.tripod.com/drharbataharfi.htm" TargetMode="External"/><Relationship Id="rId56" Type="http://schemas.openxmlformats.org/officeDocument/2006/relationships/hyperlink" Target="https://www.ccrc-hauner.de/clinical-research/michael-albert/12c72af17016c91e" TargetMode="External"/><Relationship Id="rId77" Type="http://schemas.openxmlformats.org/officeDocument/2006/relationships/hyperlink" Target="https://biotechcenter.org/02_research/research02.html" TargetMode="External"/><Relationship Id="rId100" Type="http://schemas.openxmlformats.org/officeDocument/2006/relationships/hyperlink" Target="https://cienciasbasicas.univalle.edu.co/11-personal-docente/61-zea-vera" TargetMode="External"/><Relationship Id="rId105" Type="http://schemas.openxmlformats.org/officeDocument/2006/relationships/drawing" Target="../drawings/drawing2.xml"/><Relationship Id="rId8" Type="http://schemas.openxmlformats.org/officeDocument/2006/relationships/hyperlink" Target="https://www.niaid.nih.gov/research/steven-m-holland-md" TargetMode="External"/><Relationship Id="rId51" Type="http://schemas.openxmlformats.org/officeDocument/2006/relationships/hyperlink" Target="https://www.linkedin.com/in/andres-augusto-arias-sierra-080144320/" TargetMode="External"/><Relationship Id="rId72" Type="http://schemas.openxmlformats.org/officeDocument/2006/relationships/hyperlink" Target="https://www.uma.es/departamento-de-medicina-y-dermatologia/info/129212/cv-maria-jose-torres-jaen/" TargetMode="External"/><Relationship Id="rId93" Type="http://schemas.openxmlformats.org/officeDocument/2006/relationships/hyperlink" Target="https://www.pharmacy.umaryland.edu/centers/ctm/about/" TargetMode="External"/><Relationship Id="rId98" Type="http://schemas.openxmlformats.org/officeDocument/2006/relationships/hyperlink" Target="https://www.scirp.org/journal/detailedInforofeditorialboard?personid=4036" TargetMode="External"/><Relationship Id="rId3" Type="http://schemas.openxmlformats.org/officeDocument/2006/relationships/hyperlink" Target="https://www.isct.ac.jp/ja/001/about/overview/board/tomohiro-morio" TargetMode="External"/><Relationship Id="rId25" Type="http://schemas.openxmlformats.org/officeDocument/2006/relationships/hyperlink" Target="http://www.bezrodnik.com.ar/doctor/lorena-regairaz.html" TargetMode="External"/><Relationship Id="rId46" Type="http://schemas.openxmlformats.org/officeDocument/2006/relationships/hyperlink" Target="https://lasid.org/speakers/anete-s-grumach/" TargetMode="External"/><Relationship Id="rId67" Type="http://schemas.openxmlformats.org/officeDocument/2006/relationships/hyperlink" Target="https://www.juntendo.ac.jp/graduate/laboratory/labo/meneki/miyake.html"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ww.linkedin.com/in/claudia-milena-trujillo-vargas-ba326b238/" TargetMode="External"/><Relationship Id="rId13" Type="http://schemas.openxmlformats.org/officeDocument/2006/relationships/printerSettings" Target="../printerSettings/printerSettings18.bin"/><Relationship Id="rId3" Type="http://schemas.openxmlformats.org/officeDocument/2006/relationships/hyperlink" Target="https://home.acaai.co/directorio/" TargetMode="External"/><Relationship Id="rId7" Type="http://schemas.openxmlformats.org/officeDocument/2006/relationships/hyperlink" Target="https://www.pharmacy.umaryland.edu/centers/ctm/about/" TargetMode="External"/><Relationship Id="rId12" Type="http://schemas.openxmlformats.org/officeDocument/2006/relationships/hyperlink" Target="https://www.scirp.org/journal/detailedInforofeditorialboard?personid=4036" TargetMode="External"/><Relationship Id="rId2" Type="http://schemas.openxmlformats.org/officeDocument/2006/relationships/hyperlink" Target="https://www.linkedin.com/in/federica-pulvirenti-7ba1484a/" TargetMode="External"/><Relationship Id="rId1" Type="http://schemas.openxmlformats.org/officeDocument/2006/relationships/hyperlink" Target="https://cl.linkedin.com/in/cecilia-poli-81389834" TargetMode="External"/><Relationship Id="rId6" Type="http://schemas.openxmlformats.org/officeDocument/2006/relationships/hyperlink" Target="https://www.idrm.ox.ac.uk/people/research-groups/hollander-group/fatima-dhalla" TargetMode="External"/><Relationship Id="rId11" Type="http://schemas.openxmlformats.org/officeDocument/2006/relationships/hyperlink" Target="https://www.linkedin.com/in/adriangervais/" TargetMode="External"/><Relationship Id="rId5" Type="http://schemas.openxmlformats.org/officeDocument/2006/relationships/hyperlink" Target="https://www.babraham.ac.uk/people/member/888" TargetMode="External"/><Relationship Id="rId10" Type="http://schemas.openxmlformats.org/officeDocument/2006/relationships/hyperlink" Target="https://www.doherty.edu.au/people/dr-kevin-man" TargetMode="External"/><Relationship Id="rId4" Type="http://schemas.openxmlformats.org/officeDocument/2006/relationships/hyperlink" Target="https://www.niaid.nih.gov/node/18066" TargetMode="External"/><Relationship Id="rId9" Type="http://schemas.openxmlformats.org/officeDocument/2006/relationships/hyperlink" Target="https://nl.linkedin.com/in/cas-van-der-made-87a77b91" TargetMode="External"/><Relationship Id="rId1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drawing" Target="../drawings/drawing3.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hyperlink" Target="http://www.bezrodnik.com.ar/doctor/liliana.html" TargetMode="External"/><Relationship Id="rId3" Type="http://schemas.openxmlformats.org/officeDocument/2006/relationships/hyperlink" Target="https://ar.linkedin.com/in/ruben-d-motrich-38a95715" TargetMode="External"/><Relationship Id="rId7" Type="http://schemas.openxmlformats.org/officeDocument/2006/relationships/hyperlink" Target="https://www.researchgate.net/profile/Rene-Gomez-7" TargetMode="External"/><Relationship Id="rId2" Type="http://schemas.openxmlformats.org/officeDocument/2006/relationships/hyperlink" Target="https://ipopi.org/wp-content/uploads/2023/08/LASID_Dr_Miguel_Galicchio.pdf" TargetMode="External"/><Relationship Id="rId1" Type="http://schemas.openxmlformats.org/officeDocument/2006/relationships/hyperlink" Target="https://imex.conicet.gov.ar/dra-analia-trevani/" TargetMode="External"/><Relationship Id="rId6" Type="http://schemas.openxmlformats.org/officeDocument/2006/relationships/hyperlink" Target="http://www.bezrodnik.com.ar/doctor/lorena-regairaz.html" TargetMode="External"/><Relationship Id="rId11" Type="http://schemas.openxmlformats.org/officeDocument/2006/relationships/drawing" Target="../drawings/drawing4.xml"/><Relationship Id="rId5" Type="http://schemas.openxmlformats.org/officeDocument/2006/relationships/hyperlink" Target="https://www.biol.unlp.edu.ar/investigacion/institutos-centros-y-laboratorios/iifp/" TargetMode="External"/><Relationship Id="rId10" Type="http://schemas.openxmlformats.org/officeDocument/2006/relationships/printerSettings" Target="../printerSettings/printerSettings2.bin"/><Relationship Id="rId4" Type="http://schemas.openxmlformats.org/officeDocument/2006/relationships/hyperlink" Target="https://aapidp.com.ar/comision_directiva.php" TargetMode="External"/><Relationship Id="rId9" Type="http://schemas.openxmlformats.org/officeDocument/2006/relationships/hyperlink" Target="https://lasid.org/speakers/gisela-seminario/"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rch.org.au/allergy/team/Meet_The_Team/" TargetMode="External"/><Relationship Id="rId7" Type="http://schemas.openxmlformats.org/officeDocument/2006/relationships/printerSettings" Target="../printerSettings/printerSettings3.bin"/><Relationship Id="rId2" Type="http://schemas.openxmlformats.org/officeDocument/2006/relationships/hyperlink" Target="https://www.garvan.org.au/people/researchers/stuart-tangye" TargetMode="External"/><Relationship Id="rId1" Type="http://schemas.openxmlformats.org/officeDocument/2006/relationships/hyperlink" Target="https://www.doherty.edu.au/people/dr-kevin-man" TargetMode="External"/><Relationship Id="rId6" Type="http://schemas.openxmlformats.org/officeDocument/2006/relationships/hyperlink" Target="https://research-repository.uwa.edu.au/en/persons/michaela-lucas" TargetMode="External"/><Relationship Id="rId5" Type="http://schemas.openxmlformats.org/officeDocument/2006/relationships/hyperlink" Target="https://research.monash.edu/en/persons/menno-van-zelm" TargetMode="External"/><Relationship Id="rId4" Type="http://schemas.openxmlformats.org/officeDocument/2006/relationships/hyperlink" Target="https://www.allergy.org.au/patients/locate-a-specialist/nsw/item/dr-melanie-wong"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lasid.org/speakers/gesmar-segundo/" TargetMode="External"/><Relationship Id="rId7" Type="http://schemas.openxmlformats.org/officeDocument/2006/relationships/printerSettings" Target="../printerSettings/printerSettings4.bin"/><Relationship Id="rId2" Type="http://schemas.openxmlformats.org/officeDocument/2006/relationships/hyperlink" Target="https://lasid.org/speakers/anete-s-grumach/" TargetMode="External"/><Relationship Id="rId1" Type="http://schemas.openxmlformats.org/officeDocument/2006/relationships/hyperlink" Target="https://ww3.icb.usp.br/antonio-condino-neto/" TargetMode="External"/><Relationship Id="rId6" Type="http://schemas.openxmlformats.org/officeDocument/2006/relationships/hyperlink" Target="https://www.azidusbrasil.com.br/" TargetMode="External"/><Relationship Id="rId11" Type="http://schemas.microsoft.com/office/2017/10/relationships/threadedComment" Target="../threadedComments/threadedComment2.xml"/><Relationship Id="rId5" Type="http://schemas.openxmlformats.org/officeDocument/2006/relationships/hyperlink" Target="https://lasid.org/speakers/carolina-prando/" TargetMode="External"/><Relationship Id="rId10" Type="http://schemas.openxmlformats.org/officeDocument/2006/relationships/comments" Target="../comments2.xml"/><Relationship Id="rId4" Type="http://schemas.openxmlformats.org/officeDocument/2006/relationships/hyperlink" Target="https://ippmg.ufrj.br/en/ekaterini-simoes-goudouris-md-msc-phd/" TargetMode="External"/><Relationship Id="rId9"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hyperlink" Target="https://www.grad.ubc.ca/researcher/15181-turvey" TargetMode="External"/><Relationship Id="rId2" Type="http://schemas.openxmlformats.org/officeDocument/2006/relationships/hyperlink" Target="https://montrealchildrenshospital.ca/staff/bruce-mazer" TargetMode="External"/><Relationship Id="rId1" Type="http://schemas.openxmlformats.org/officeDocument/2006/relationships/hyperlink" Target="https://www.chusj.org/Biography?id=0d9db2d4-8aec-4525-a1b9-de82e4e49f33&amp;lang=en" TargetMode="External"/><Relationship Id="rId6" Type="http://schemas.openxmlformats.org/officeDocument/2006/relationships/drawing" Target="../drawings/drawing7.xml"/><Relationship Id="rId5" Type="http://schemas.openxmlformats.org/officeDocument/2006/relationships/printerSettings" Target="../printerSettings/printerSettings5.bin"/><Relationship Id="rId4" Type="http://schemas.openxmlformats.org/officeDocument/2006/relationships/hyperlink" Target="https://surgery.med.ubc.ca/people/mleving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lasid.org/speakers/jose-luis-franco/" TargetMode="External"/><Relationship Id="rId7" Type="http://schemas.openxmlformats.org/officeDocument/2006/relationships/drawing" Target="../drawings/drawing8.xml"/><Relationship Id="rId2" Type="http://schemas.openxmlformats.org/officeDocument/2006/relationships/hyperlink" Target="https://cienciasbasicas.univalle.edu.co/11-personal-docente/61-zea-vera" TargetMode="External"/><Relationship Id="rId1" Type="http://schemas.openxmlformats.org/officeDocument/2006/relationships/hyperlink" Target="https://www.linkedin.com/in/claudia-milena-trujillo-vargas-ba326b238/" TargetMode="External"/><Relationship Id="rId6" Type="http://schemas.openxmlformats.org/officeDocument/2006/relationships/printerSettings" Target="../printerSettings/printerSettings6.bin"/><Relationship Id="rId5" Type="http://schemas.openxmlformats.org/officeDocument/2006/relationships/hyperlink" Target="https://www.linkedin.com/in/margarita-olivares-52005b55" TargetMode="External"/><Relationship Id="rId4" Type="http://schemas.openxmlformats.org/officeDocument/2006/relationships/hyperlink" Target="https://www.linkedin.com/in/andres-augusto-arias-sierra-080144320/"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linkedin.com/in/martinepergent/" TargetMode="External"/><Relationship Id="rId2" Type="http://schemas.openxmlformats.org/officeDocument/2006/relationships/hyperlink" Target="https://maladiesrares-necker.aphp.fr/biographie-nizar-mahlaoui/" TargetMode="External"/><Relationship Id="rId1" Type="http://schemas.openxmlformats.org/officeDocument/2006/relationships/hyperlink" Target="https://www.linkedin.com/in/adriangervais/" TargetMode="External"/><Relationship Id="rId6" Type="http://schemas.openxmlformats.org/officeDocument/2006/relationships/drawing" Target="../drawings/drawing9.xml"/><Relationship Id="rId5" Type="http://schemas.openxmlformats.org/officeDocument/2006/relationships/printerSettings" Target="../printerSettings/printerSettings7.bin"/><Relationship Id="rId4" Type="http://schemas.openxmlformats.org/officeDocument/2006/relationships/hyperlink" Target="https://cepr.org/about/people/alain-fisch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8D4EC-BE69-40B9-BA95-AB95C2E574AE}">
  <sheetPr codeName="Sheet1">
    <tabColor theme="5"/>
  </sheetPr>
  <dimension ref="A1"/>
  <sheetViews>
    <sheetView showGridLines="0" zoomScale="80" zoomScaleNormal="80" workbookViewId="0"/>
  </sheetViews>
  <sheetFormatPr defaultColWidth="8.81640625" defaultRowHeight="14.5" x14ac:dyDescent="0.35"/>
  <cols>
    <col min="1" max="16384" width="8.81640625" style="10"/>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E480B-0707-43F5-A8A3-2D43D00E2BEF}">
  <sheetPr codeName="Sheet11"/>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220.25" customHeight="1" x14ac:dyDescent="0.35">
      <c r="A2" s="1" t="s">
        <v>15</v>
      </c>
      <c r="B2" s="39" t="s">
        <v>16</v>
      </c>
      <c r="C2" s="1">
        <v>2</v>
      </c>
      <c r="D2" s="1">
        <v>1</v>
      </c>
      <c r="E2" s="1" t="s">
        <v>18</v>
      </c>
      <c r="F2" s="1" t="s">
        <v>19</v>
      </c>
      <c r="G2" s="1" t="s">
        <v>21</v>
      </c>
    </row>
    <row r="3" spans="1:7" ht="220.25" customHeight="1" x14ac:dyDescent="0.35">
      <c r="A3" s="1" t="s">
        <v>185</v>
      </c>
      <c r="B3" s="39" t="s">
        <v>186</v>
      </c>
      <c r="C3" s="1">
        <v>63</v>
      </c>
      <c r="D3" s="1">
        <v>3</v>
      </c>
      <c r="E3" s="1" t="s">
        <v>187</v>
      </c>
      <c r="F3" s="1" t="s">
        <v>19</v>
      </c>
      <c r="G3" s="1" t="s">
        <v>188</v>
      </c>
    </row>
    <row r="4" spans="1:7" ht="160" customHeight="1" x14ac:dyDescent="0.35">
      <c r="A4" s="35" t="s">
        <v>525</v>
      </c>
      <c r="B4" s="39" t="s">
        <v>510</v>
      </c>
      <c r="C4" s="35">
        <v>74</v>
      </c>
      <c r="D4" s="35">
        <v>4</v>
      </c>
      <c r="E4" s="35" t="s">
        <v>526</v>
      </c>
      <c r="F4" s="35" t="s">
        <v>227</v>
      </c>
      <c r="G4" s="59" t="s">
        <v>559</v>
      </c>
    </row>
    <row r="5" spans="1:7" ht="171" customHeight="1" x14ac:dyDescent="0.35">
      <c r="A5" s="1" t="s">
        <v>223</v>
      </c>
      <c r="B5" s="39" t="s">
        <v>224</v>
      </c>
      <c r="C5" s="1">
        <v>78</v>
      </c>
      <c r="D5" s="1">
        <v>5</v>
      </c>
      <c r="E5" s="1" t="s">
        <v>226</v>
      </c>
      <c r="F5" s="1" t="s">
        <v>227</v>
      </c>
      <c r="G5" s="1" t="s">
        <v>586</v>
      </c>
    </row>
    <row r="6" spans="1:7" ht="220.25" customHeight="1" x14ac:dyDescent="0.35">
      <c r="A6" s="1" t="s">
        <v>243</v>
      </c>
      <c r="B6" s="47" t="s">
        <v>244</v>
      </c>
      <c r="C6" s="1">
        <v>43</v>
      </c>
      <c r="D6" s="1">
        <v>2</v>
      </c>
      <c r="E6" s="1" t="s">
        <v>245</v>
      </c>
      <c r="F6" s="1" t="s">
        <v>246</v>
      </c>
      <c r="G6" s="1" t="s">
        <v>247</v>
      </c>
    </row>
    <row r="7" spans="1:7" ht="220.25" customHeight="1" x14ac:dyDescent="0.35">
      <c r="A7"/>
      <c r="B7"/>
      <c r="C7"/>
      <c r="D7"/>
      <c r="E7"/>
      <c r="F7"/>
      <c r="G7"/>
    </row>
    <row r="8" spans="1:7" ht="220.25" customHeight="1" x14ac:dyDescent="0.35">
      <c r="A8"/>
      <c r="B8"/>
      <c r="C8"/>
      <c r="D8"/>
      <c r="E8"/>
      <c r="F8"/>
      <c r="G8"/>
    </row>
    <row r="9" spans="1:7" ht="220.25" customHeight="1" x14ac:dyDescent="0.35">
      <c r="A9"/>
      <c r="B9"/>
      <c r="C9"/>
      <c r="D9"/>
      <c r="E9"/>
      <c r="F9"/>
      <c r="G9"/>
    </row>
    <row r="10" spans="1:7" ht="257.25" customHeight="1" x14ac:dyDescent="0.35">
      <c r="A10"/>
      <c r="B10"/>
      <c r="C10"/>
      <c r="D10"/>
      <c r="E10"/>
      <c r="F10"/>
      <c r="G10"/>
    </row>
    <row r="11" spans="1:7" ht="220.25" customHeight="1" x14ac:dyDescent="0.35">
      <c r="A11"/>
      <c r="B11"/>
      <c r="C11"/>
      <c r="D11"/>
      <c r="E11"/>
      <c r="F11"/>
      <c r="G11"/>
    </row>
    <row r="12" spans="1:7" ht="220.25" customHeight="1" x14ac:dyDescent="0.35">
      <c r="A12"/>
      <c r="B12"/>
      <c r="C12"/>
      <c r="D12"/>
      <c r="E12"/>
      <c r="F12"/>
      <c r="G12"/>
    </row>
    <row r="13" spans="1:7" ht="306" customHeight="1" x14ac:dyDescent="0.35">
      <c r="A13"/>
      <c r="B13"/>
      <c r="C13"/>
      <c r="D13"/>
      <c r="E13"/>
      <c r="F13"/>
      <c r="G13"/>
    </row>
    <row r="14" spans="1:7" ht="220.25" customHeight="1" x14ac:dyDescent="0.35">
      <c r="A14"/>
      <c r="B14"/>
      <c r="C14"/>
      <c r="D14"/>
      <c r="E14"/>
      <c r="F14"/>
      <c r="G14"/>
    </row>
    <row r="15" spans="1:7" ht="220.25" customHeight="1" x14ac:dyDescent="0.35">
      <c r="A15"/>
      <c r="B15"/>
      <c r="C15"/>
      <c r="D15"/>
      <c r="E15"/>
      <c r="F15"/>
      <c r="G15"/>
    </row>
    <row r="16" spans="1:7" ht="220.25" customHeight="1" x14ac:dyDescent="0.35">
      <c r="A16" s="9"/>
      <c r="B16" s="3"/>
      <c r="C16" s="9"/>
      <c r="D16" s="9"/>
      <c r="E16" s="9"/>
      <c r="F16" s="9"/>
    </row>
    <row r="17" spans="1:6" ht="220.25" customHeight="1" x14ac:dyDescent="0.35">
      <c r="A17" s="9"/>
      <c r="B17" s="3"/>
      <c r="C17" s="9"/>
      <c r="D17" s="9"/>
      <c r="E17" s="9"/>
      <c r="F17" s="9"/>
    </row>
    <row r="18" spans="1:6" ht="220.25" customHeight="1" x14ac:dyDescent="0.35">
      <c r="A18" s="9"/>
      <c r="B18" s="3"/>
      <c r="C18" s="9"/>
      <c r="D18" s="9"/>
      <c r="E18" s="9"/>
      <c r="F18" s="9"/>
    </row>
    <row r="19" spans="1:6" ht="220.25" customHeight="1" x14ac:dyDescent="0.35">
      <c r="A19" s="9"/>
      <c r="B19" s="3"/>
      <c r="C19" s="9"/>
      <c r="D19" s="9"/>
      <c r="E19" s="9"/>
      <c r="F19" s="9"/>
    </row>
    <row r="20" spans="1:6" ht="220.25" customHeight="1" x14ac:dyDescent="0.35">
      <c r="A20" s="9"/>
      <c r="B20" s="3"/>
      <c r="C20" s="9"/>
      <c r="D20" s="9"/>
      <c r="E20" s="9"/>
      <c r="F20" s="9"/>
    </row>
    <row r="21" spans="1:6" ht="220.25" customHeight="1" x14ac:dyDescent="0.35">
      <c r="A21" s="9"/>
      <c r="B21" s="3"/>
      <c r="C21" s="9"/>
      <c r="D21" s="9"/>
      <c r="E21" s="9"/>
      <c r="F21" s="9"/>
    </row>
    <row r="22" spans="1:6" ht="220.25" customHeight="1" x14ac:dyDescent="0.35">
      <c r="A22" s="9"/>
      <c r="B22" s="3"/>
      <c r="C22" s="9"/>
      <c r="D22" s="9"/>
      <c r="E22" s="9"/>
      <c r="F22" s="9"/>
    </row>
    <row r="23" spans="1:6" ht="220.25" customHeight="1" x14ac:dyDescent="0.35">
      <c r="A23" s="9"/>
      <c r="B23" s="3"/>
      <c r="C23" s="9"/>
      <c r="D23" s="9"/>
      <c r="E23" s="9"/>
      <c r="F23" s="9"/>
    </row>
    <row r="24" spans="1:6" ht="220.25" customHeight="1" x14ac:dyDescent="0.35">
      <c r="A24" s="9"/>
      <c r="B24" s="3"/>
      <c r="C24" s="9"/>
      <c r="D24" s="9"/>
      <c r="E24" s="9"/>
      <c r="F24" s="9"/>
    </row>
    <row r="25" spans="1:6" ht="220.25" customHeight="1" x14ac:dyDescent="0.35">
      <c r="A25" s="9"/>
      <c r="B25" s="3"/>
      <c r="C25" s="9"/>
      <c r="D25" s="9"/>
      <c r="E25" s="9"/>
      <c r="F25" s="9"/>
    </row>
    <row r="26" spans="1:6" ht="150" customHeight="1" x14ac:dyDescent="0.35">
      <c r="A26" s="9"/>
      <c r="B26" s="3"/>
      <c r="C26" s="9"/>
      <c r="D26" s="9"/>
      <c r="E26" s="9"/>
      <c r="F26" s="9"/>
    </row>
    <row r="27" spans="1:6" ht="161.25" customHeight="1" x14ac:dyDescent="0.35">
      <c r="A27" s="9"/>
      <c r="B27" s="3"/>
      <c r="C27" s="9"/>
      <c r="D27" s="9"/>
      <c r="E27" s="9"/>
      <c r="F27" s="9"/>
    </row>
    <row r="28" spans="1:6" ht="150" customHeight="1" x14ac:dyDescent="0.35">
      <c r="A28" s="9"/>
      <c r="B28" s="3"/>
      <c r="C28" s="9"/>
      <c r="D28" s="9"/>
      <c r="E28" s="9"/>
      <c r="F28" s="9"/>
    </row>
    <row r="29" spans="1:6" ht="150" customHeight="1" x14ac:dyDescent="0.35">
      <c r="A29" s="9"/>
      <c r="B29" s="3"/>
      <c r="C29" s="9"/>
      <c r="D29" s="9"/>
      <c r="E29" s="9"/>
      <c r="F29" s="9"/>
    </row>
    <row r="30" spans="1:6" ht="150" customHeight="1" x14ac:dyDescent="0.35">
      <c r="A30" s="9"/>
      <c r="B30" s="3"/>
      <c r="C30" s="9"/>
      <c r="D30" s="9"/>
      <c r="E30" s="9"/>
      <c r="F30" s="9"/>
    </row>
    <row r="31" spans="1:6" ht="150" customHeight="1" x14ac:dyDescent="0.35">
      <c r="A31" s="9"/>
      <c r="B31" s="3"/>
      <c r="C31" s="9"/>
      <c r="D31" s="9"/>
      <c r="E31" s="9"/>
      <c r="F31" s="9"/>
    </row>
    <row r="32" spans="1:6"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13"/>
    </sortState>
  </autoFilter>
  <conditionalFormatting sqref="A16:A19 A24:A25 A29:A37">
    <cfRule type="expression" dxfId="2773" priority="348" stopIfTrue="1">
      <formula>COUNTIFS(INDIRECT("mesh_formatting_table[PiH_ID]"),A16,INDIRECT("mesh_formatting_table[Term]"),"Reimbursement",INDIRECT("mesh_formatting_table[Sheet]"),"Pubs - Health Economists")</formula>
    </cfRule>
    <cfRule type="expression" dxfId="2772" priority="347" stopIfTrue="1">
      <formula>COUNTIFS(INDIRECT("mesh_formatting_table[PiH_ID]"),A16,INDIRECT("mesh_formatting_table[Term]"),"Patient-Reported Outcome",INDIRECT("mesh_formatting_table[Sheet]"),"Pubs - Health Economists")</formula>
    </cfRule>
    <cfRule type="expression" dxfId="2771" priority="346" stopIfTrue="1">
      <formula>COUNTIFS(INDIRECT("mesh_formatting_table[PiH_ID]"),A16,INDIRECT("mesh_formatting_table[Term]"),"Outcome Measure",INDIRECT("mesh_formatting_table[Sheet]"),"Pubs - Health Economists")</formula>
    </cfRule>
    <cfRule type="expression" dxfId="2770" priority="345" stopIfTrue="1">
      <formula>COUNTIFS(INDIRECT("mesh_formatting_table[PiH_ID]"),A16,INDIRECT("mesh_formatting_table[Term]"),"Market Access",INDIRECT("mesh_formatting_table[Sheet]"),"Pubs - Health Economists")</formula>
    </cfRule>
    <cfRule type="expression" dxfId="2769" priority="344" stopIfTrue="1">
      <formula>COUNTIFS(INDIRECT("mesh_formatting_table[PiH_ID]"),A16,INDIRECT("mesh_formatting_table[Term]"),"Length of Stay",INDIRECT("mesh_formatting_table[Sheet]"),"Pubs - Health Economists")</formula>
    </cfRule>
    <cfRule type="expression" dxfId="2768" priority="343" stopIfTrue="1">
      <formula>COUNTIFS(INDIRECT("mesh_formatting_table[PiH_ID]"),A16,INDIRECT("mesh_formatting_table[Term]"),"Health-Related Quality of Life",INDIRECT("mesh_formatting_table[Sheet]"),"Pubs - Health Economists")</formula>
    </cfRule>
    <cfRule type="expression" dxfId="2767" priority="342" stopIfTrue="1">
      <formula>COUNTIFS(INDIRECT("mesh_formatting_table[PiH_ID]"),A16,INDIRECT("mesh_formatting_table[Term]"),"Health Economics",INDIRECT("mesh_formatting_table[Sheet]"),"Pubs - Health Economists")</formula>
    </cfRule>
    <cfRule type="expression" dxfId="2766" priority="341" stopIfTrue="1">
      <formula>COUNTIFS(INDIRECT("mesh_formatting_table[PiH_ID]"),A16,INDIRECT("mesh_formatting_table[Term]"),"Cost-Effectiveness",INDIRECT("mesh_formatting_table[Sheet]"),"Pubs - Health Economists")</formula>
    </cfRule>
    <cfRule type="expression" dxfId="2765" priority="340" stopIfTrue="1">
      <formula>COUNTIFS(INDIRECT("mesh_formatting_table[PiH_ID]"),A16,INDIRECT("mesh_formatting_table[Term]"),"Clinical Outcomes",INDIRECT("mesh_formatting_table[Sheet]"),"Pubs - Health Economists")</formula>
    </cfRule>
    <cfRule type="expression" dxfId="2764" priority="339" stopIfTrue="1">
      <formula>COUNTIFS(INDIRECT("mesh_formatting_table[PiH_ID]"),A16,INDIRECT("mesh_formatting_table[Term]"),"Burden of Disease/ Burden of Illness",INDIRECT("mesh_formatting_table[Sheet]"),"Pubs - Health Economists")</formula>
    </cfRule>
    <cfRule type="expression" dxfId="2763" priority="338" stopIfTrue="1">
      <formula>COUNTIFS(INDIRECT("mesh_formatting_table[PiH_ID]"),A16,INDIRECT("mesh_formatting_table[Term]"),"PICO",INDIRECT("mesh_formatting_table[Sheet]"),"Pubs Score - Products &amp; Compe")</formula>
    </cfRule>
    <cfRule type="expression" dxfId="2762" priority="337" stopIfTrue="1">
      <formula>COUNTIFS(INDIRECT("mesh_formatting_table[PiH_ID]"),A16,INDIRECT("mesh_formatting_table[Term]"),"Smith &amp; Nephew",INDIRECT("mesh_formatting_table[Sheet]"),"Pubs Score - Products &amp; Compe")</formula>
    </cfRule>
    <cfRule type="expression" dxfId="2761" priority="332" stopIfTrue="1">
      <formula>COUNTIFS(INDIRECT("mesh_formatting_table[PiH_ID]"),A16,INDIRECT("mesh_formatting_table[Term]"),"Surgical Site Infection Prevalence",INDIRECT("mesh_formatting_table[Sheet]"),"Pubs Score - Clinical Terms")</formula>
    </cfRule>
    <cfRule type="expression" dxfId="2760" priority="336" stopIfTrue="1">
      <formula>COUNTIFS(INDIRECT("mesh_formatting_table[PiH_ID]"),A16,INDIRECT("mesh_formatting_table[Term]"),"Wound Infection Prevention",INDIRECT("mesh_formatting_table[Sheet]"),"Pubs Score - Clinical Terms")</formula>
    </cfRule>
    <cfRule type="expression" dxfId="2759" priority="335" stopIfTrue="1">
      <formula>COUNTIFS(INDIRECT("mesh_formatting_table[PiH_ID]"),A16,INDIRECT("mesh_formatting_table[Term]"),"Wound Infection after Surgery",INDIRECT("mesh_formatting_table[Sheet]"),"Pubs Score - Clinical Terms")</formula>
    </cfRule>
    <cfRule type="expression" dxfId="2758" priority="334" stopIfTrue="1">
      <formula>COUNTIFS(INDIRECT("mesh_formatting_table[PiH_ID]"),A16,INDIRECT("mesh_formatting_table[Term]"),"Wound Healing",INDIRECT("mesh_formatting_table[Sheet]"),"Pubs Score - Clinical Terms")</formula>
    </cfRule>
    <cfRule type="expression" dxfId="2757" priority="318" stopIfTrue="1">
      <formula>COUNTIFS(INDIRECT("location_formatting_table[PiH_ID]"),A16,INDIRECT("location_formatting_table[Type]"),"International")</formula>
    </cfRule>
    <cfRule type="expression" dxfId="2756" priority="319" stopIfTrue="1">
      <formula>COUNTIFS(INDIRECT("location_formatting_table[PiH_ID]"),A16,INDIRECT("location_formatting_table[Country]"),"United States of America",INDIRECT("location_formatting_table[Type]"),"National")</formula>
    </cfRule>
    <cfRule type="expression" dxfId="2755" priority="320" stopIfTrue="1">
      <formula>COUNTIFS(INDIRECT("mesh_formatting_table[PiH_ID]"),A16,INDIRECT("mesh_formatting_table[Term]"),"Chronic Surgical Wound",INDIRECT("mesh_formatting_table[Sheet]"),"Pubs Score - Clinical Terms")</formula>
    </cfRule>
    <cfRule type="expression" dxfId="2754" priority="321" stopIfTrue="1">
      <formula>COUNTIFS(INDIRECT("mesh_formatting_table[PiH_ID]"),A16,INDIRECT("mesh_formatting_table[Term]"),"Chronic Wounds",INDIRECT("mesh_formatting_table[Sheet]"),"Pubs Score - Clinical Terms")</formula>
    </cfRule>
    <cfRule type="expression" dxfId="2753" priority="322" stopIfTrue="1">
      <formula>COUNTIFS(INDIRECT("mesh_formatting_table[PiH_ID]"),A16,INDIRECT("mesh_formatting_table[Term]"),"Incisional NPWT",INDIRECT("mesh_formatting_table[Sheet]"),"Pubs Score - Clinical Terms")</formula>
    </cfRule>
    <cfRule type="expression" dxfId="2752" priority="323" stopIfTrue="1">
      <formula>COUNTIFS(INDIRECT("mesh_formatting_table[PiH_ID]"),A16,INDIRECT("mesh_formatting_table[Term]"),"Negative-Pressure Wound Therapy/ NPWT",INDIRECT("mesh_formatting_table[Sheet]"),"Pubs Score - Clinical Terms")</formula>
    </cfRule>
    <cfRule type="expression" dxfId="2751" priority="324" stopIfTrue="1">
      <formula>COUNTIFS(INDIRECT("mesh_formatting_table[PiH_ID]"),A16,INDIRECT("mesh_formatting_table[Term]"),"PICO Single Use Negative Pressure Wound Therapy System/ PICO sNPWT",INDIRECT("mesh_formatting_table[Sheet]"),"Pubs Score - Clinical Terms")</formula>
    </cfRule>
    <cfRule type="expression" dxfId="2750" priority="325" stopIfTrue="1">
      <formula>COUNTIFS(INDIRECT("mesh_formatting_table[PiH_ID]"),A16,INDIRECT("mesh_formatting_table[Term]"),"PICO System/ PICO Dressing",INDIRECT("mesh_formatting_table[Sheet]"),"Pubs Score - Clinical Terms")</formula>
    </cfRule>
    <cfRule type="expression" dxfId="2749" priority="326" stopIfTrue="1">
      <formula>COUNTIFS(INDIRECT("mesh_formatting_table[PiH_ID]"),A16,INDIRECT("mesh_formatting_table[Term]"),"Postoperative Surgical Site Infection/ Postoperative SSI",INDIRECT("mesh_formatting_table[Sheet]"),"Pubs Score - Clinical Terms")</formula>
    </cfRule>
    <cfRule type="expression" dxfId="2748" priority="327" stopIfTrue="1">
      <formula>COUNTIFS(INDIRECT("mesh_formatting_table[PiH_ID]"),A16,INDIRECT("mesh_formatting_table[Term]"),"Postsurgical Wound Infection",INDIRECT("mesh_formatting_table[Sheet]"),"Pubs Score - Clinical Terms")</formula>
    </cfRule>
    <cfRule type="expression" dxfId="2747" priority="328" stopIfTrue="1">
      <formula>COUNTIFS(INDIRECT("mesh_formatting_table[PiH_ID]"),A16,INDIRECT("mesh_formatting_table[Term]"),"Prevention of Surgical Site Infections/ Surgical Site Infection Prevention",INDIRECT("mesh_formatting_table[Sheet]"),"Pubs Score - Clinical Terms")</formula>
    </cfRule>
    <cfRule type="expression" dxfId="2746" priority="329" stopIfTrue="1">
      <formula>COUNTIFS(INDIRECT("mesh_formatting_table[PiH_ID]"),A16,INDIRECT("mesh_formatting_table[Term]"),"Prophylaxis of Surgical Site Infection/ SSI Prophylaxis",INDIRECT("mesh_formatting_table[Sheet]"),"Pubs Score - Clinical Terms")</formula>
    </cfRule>
    <cfRule type="expression" dxfId="2745" priority="330" stopIfTrue="1">
      <formula>COUNTIFS(INDIRECT("mesh_formatting_table[PiH_ID]"),A16,INDIRECT("mesh_formatting_table[Term]"),"Surgical Site Complications",INDIRECT("mesh_formatting_table[Sheet]"),"Pubs Score - Clinical Terms")</formula>
    </cfRule>
    <cfRule type="expression" dxfId="2744" priority="331" stopIfTrue="1">
      <formula>COUNTIFS(INDIRECT("mesh_formatting_table[PiH_ID]"),A16,INDIRECT("mesh_formatting_table[Term]"),"Surgical Site Infection/ SSI/ Surgical Infection",INDIRECT("mesh_formatting_table[Sheet]"),"Pubs Score - Clinical Terms")</formula>
    </cfRule>
    <cfRule type="expression" dxfId="2743" priority="333" stopIfTrue="1">
      <formula>COUNTIFS(INDIRECT("mesh_formatting_table[PiH_ID]"),A16,INDIRECT("mesh_formatting_table[Term]"),"Surgical Wound Infection",INDIRECT("mesh_formatting_table[Sheet]"),"Pubs Score - Clinical Terms")</formula>
    </cfRule>
  </conditionalFormatting>
  <conditionalFormatting sqref="A21:A22">
    <cfRule type="expression" dxfId="2741" priority="303" stopIfTrue="1">
      <formula>COUNTIFS(INDIRECT("mesh_formatting_table[PiH_ID]"),A21,INDIRECT("mesh_formatting_table[Term]"),"Wound Healing",INDIRECT("mesh_formatting_table[Sheet]"),"Pubs Score - Clinical Terms")</formula>
    </cfRule>
    <cfRule type="expression" dxfId="2740" priority="302" stopIfTrue="1">
      <formula>COUNTIFS(INDIRECT("mesh_formatting_table[PiH_ID]"),A21,INDIRECT("mesh_formatting_table[Term]"),"Surgical Wound Infection",INDIRECT("mesh_formatting_table[Sheet]"),"Pubs Score - Clinical Terms")</formula>
    </cfRule>
    <cfRule type="expression" dxfId="2739" priority="301" stopIfTrue="1">
      <formula>COUNTIFS(INDIRECT("mesh_formatting_table[PiH_ID]"),A21,INDIRECT("mesh_formatting_table[Term]"),"Surgical Site Infection Prevalence",INDIRECT("mesh_formatting_table[Sheet]"),"Pubs Score - Clinical Terms")</formula>
    </cfRule>
    <cfRule type="expression" dxfId="2738" priority="300" stopIfTrue="1">
      <formula>COUNTIFS(INDIRECT("mesh_formatting_table[PiH_ID]"),A21,INDIRECT("mesh_formatting_table[Term]"),"Surgical Site Infection/ SSI/ Surgical Infection",INDIRECT("mesh_formatting_table[Sheet]"),"Pubs Score - Clinical Terms")</formula>
    </cfRule>
    <cfRule type="expression" dxfId="2737" priority="299" stopIfTrue="1">
      <formula>COUNTIFS(INDIRECT("mesh_formatting_table[PiH_ID]"),A21,INDIRECT("mesh_formatting_table[Term]"),"Surgical Site Complications",INDIRECT("mesh_formatting_table[Sheet]"),"Pubs Score - Clinical Terms")</formula>
    </cfRule>
    <cfRule type="expression" dxfId="2736" priority="298" stopIfTrue="1">
      <formula>COUNTIFS(INDIRECT("mesh_formatting_table[PiH_ID]"),A21,INDIRECT("mesh_formatting_table[Term]"),"Prophylaxis of Surgical Site Infection/ SSI Prophylaxis",INDIRECT("mesh_formatting_table[Sheet]"),"Pubs Score - Clinical Terms")</formula>
    </cfRule>
    <cfRule type="expression" dxfId="2735" priority="297" stopIfTrue="1">
      <formula>COUNTIFS(INDIRECT("mesh_formatting_table[PiH_ID]"),A21,INDIRECT("mesh_formatting_table[Term]"),"Prevention of Surgical Site Infections/ Surgical Site Infection Prevention",INDIRECT("mesh_formatting_table[Sheet]"),"Pubs Score - Clinical Terms")</formula>
    </cfRule>
    <cfRule type="expression" dxfId="2734" priority="296" stopIfTrue="1">
      <formula>COUNTIFS(INDIRECT("mesh_formatting_table[PiH_ID]"),A21,INDIRECT("mesh_formatting_table[Term]"),"Postsurgical Wound Infection",INDIRECT("mesh_formatting_table[Sheet]"),"Pubs Score - Clinical Terms")</formula>
    </cfRule>
    <cfRule type="expression" dxfId="2733" priority="294" stopIfTrue="1">
      <formula>COUNTIFS(INDIRECT("mesh_formatting_table[PiH_ID]"),A21,INDIRECT("mesh_formatting_table[Term]"),"PICO System/ PICO Dressing",INDIRECT("mesh_formatting_table[Sheet]"),"Pubs Score - Clinical Terms")</formula>
    </cfRule>
    <cfRule type="expression" dxfId="2732" priority="293" stopIfTrue="1">
      <formula>COUNTIFS(INDIRECT("mesh_formatting_table[PiH_ID]"),A21,INDIRECT("mesh_formatting_table[Term]"),"PICO Single Use Negative Pressure Wound Therapy System/ PICO sNPWT",INDIRECT("mesh_formatting_table[Sheet]"),"Pubs Score - Clinical Terms")</formula>
    </cfRule>
    <cfRule type="expression" dxfId="2731" priority="292" stopIfTrue="1">
      <formula>COUNTIFS(INDIRECT("mesh_formatting_table[PiH_ID]"),A21,INDIRECT("mesh_formatting_table[Term]"),"Negative-Pressure Wound Therapy/ NPWT",INDIRECT("mesh_formatting_table[Sheet]"),"Pubs Score - Clinical Terms")</formula>
    </cfRule>
    <cfRule type="expression" dxfId="2730" priority="291" stopIfTrue="1">
      <formula>COUNTIFS(INDIRECT("mesh_formatting_table[PiH_ID]"),A21,INDIRECT("mesh_formatting_table[Term]"),"Incisional NPWT",INDIRECT("mesh_formatting_table[Sheet]"),"Pubs Score - Clinical Terms")</formula>
    </cfRule>
    <cfRule type="expression" dxfId="2729" priority="290" stopIfTrue="1">
      <formula>COUNTIFS(INDIRECT("mesh_formatting_table[PiH_ID]"),A21,INDIRECT("mesh_formatting_table[Term]"),"Chronic Wounds",INDIRECT("mesh_formatting_table[Sheet]"),"Pubs Score - Clinical Terms")</formula>
    </cfRule>
    <cfRule type="expression" dxfId="2728" priority="289" stopIfTrue="1">
      <formula>COUNTIFS(INDIRECT("mesh_formatting_table[PiH_ID]"),A21,INDIRECT("mesh_formatting_table[Term]"),"Chronic Surgical Wound",INDIRECT("mesh_formatting_table[Sheet]"),"Pubs Score - Clinical Terms")</formula>
    </cfRule>
    <cfRule type="expression" dxfId="2727" priority="288" stopIfTrue="1">
      <formula>COUNTIFS(INDIRECT("location_formatting_table[PiH_ID]"),A21,INDIRECT("location_formatting_table[Country]"),"United States of America",INDIRECT("location_formatting_table[Type]"),"National")</formula>
    </cfRule>
    <cfRule type="expression" dxfId="2726" priority="287" stopIfTrue="1">
      <formula>COUNTIFS(INDIRECT("location_formatting_table[PiH_ID]"),A21,INDIRECT("location_formatting_table[Type]"),"International")</formula>
    </cfRule>
    <cfRule type="expression" dxfId="2725" priority="295" stopIfTrue="1">
      <formula>COUNTIFS(INDIRECT("mesh_formatting_table[PiH_ID]"),A21,INDIRECT("mesh_formatting_table[Term]"),"Postoperative Surgical Site Infection/ Postoperative SSI",INDIRECT("mesh_formatting_table[Sheet]"),"Pubs Score - Clinical Terms")</formula>
    </cfRule>
    <cfRule type="expression" dxfId="2724" priority="317" stopIfTrue="1">
      <formula>COUNTIFS(INDIRECT("mesh_formatting_table[PiH_ID]"),A21,INDIRECT("mesh_formatting_table[Term]"),"Reimbursement",INDIRECT("mesh_formatting_table[Sheet]"),"Pubs - Health Economists")</formula>
    </cfRule>
    <cfRule type="expression" dxfId="2723" priority="316" stopIfTrue="1">
      <formula>COUNTIFS(INDIRECT("mesh_formatting_table[PiH_ID]"),A21,INDIRECT("mesh_formatting_table[Term]"),"Patient-Reported Outcome",INDIRECT("mesh_formatting_table[Sheet]"),"Pubs - Health Economists")</formula>
    </cfRule>
    <cfRule type="expression" dxfId="2722" priority="315" stopIfTrue="1">
      <formula>COUNTIFS(INDIRECT("mesh_formatting_table[PiH_ID]"),A21,INDIRECT("mesh_formatting_table[Term]"),"Outcome Measure",INDIRECT("mesh_formatting_table[Sheet]"),"Pubs - Health Economists")</formula>
    </cfRule>
    <cfRule type="expression" dxfId="2721" priority="314" stopIfTrue="1">
      <formula>COUNTIFS(INDIRECT("mesh_formatting_table[PiH_ID]"),A21,INDIRECT("mesh_formatting_table[Term]"),"Market Access",INDIRECT("mesh_formatting_table[Sheet]"),"Pubs - Health Economists")</formula>
    </cfRule>
    <cfRule type="expression" dxfId="2720" priority="313" stopIfTrue="1">
      <formula>COUNTIFS(INDIRECT("mesh_formatting_table[PiH_ID]"),A21,INDIRECT("mesh_formatting_table[Term]"),"Length of Stay",INDIRECT("mesh_formatting_table[Sheet]"),"Pubs - Health Economists")</formula>
    </cfRule>
    <cfRule type="expression" dxfId="2719" priority="312" stopIfTrue="1">
      <formula>COUNTIFS(INDIRECT("mesh_formatting_table[PiH_ID]"),A21,INDIRECT("mesh_formatting_table[Term]"),"Health-Related Quality of Life",INDIRECT("mesh_formatting_table[Sheet]"),"Pubs - Health Economists")</formula>
    </cfRule>
    <cfRule type="expression" dxfId="2718" priority="311" stopIfTrue="1">
      <formula>COUNTIFS(INDIRECT("mesh_formatting_table[PiH_ID]"),A21,INDIRECT("mesh_formatting_table[Term]"),"Health Economics",INDIRECT("mesh_formatting_table[Sheet]"),"Pubs - Health Economists")</formula>
    </cfRule>
    <cfRule type="expression" dxfId="2717" priority="310" stopIfTrue="1">
      <formula>COUNTIFS(INDIRECT("mesh_formatting_table[PiH_ID]"),A21,INDIRECT("mesh_formatting_table[Term]"),"Cost-Effectiveness",INDIRECT("mesh_formatting_table[Sheet]"),"Pubs - Health Economists")</formula>
    </cfRule>
    <cfRule type="expression" dxfId="2716" priority="309" stopIfTrue="1">
      <formula>COUNTIFS(INDIRECT("mesh_formatting_table[PiH_ID]"),A21,INDIRECT("mesh_formatting_table[Term]"),"Clinical Outcomes",INDIRECT("mesh_formatting_table[Sheet]"),"Pubs - Health Economists")</formula>
    </cfRule>
    <cfRule type="expression" dxfId="2715" priority="308" stopIfTrue="1">
      <formula>COUNTIFS(INDIRECT("mesh_formatting_table[PiH_ID]"),A21,INDIRECT("mesh_formatting_table[Term]"),"Burden of Disease/ Burden of Illness",INDIRECT("mesh_formatting_table[Sheet]"),"Pubs - Health Economists")</formula>
    </cfRule>
    <cfRule type="expression" dxfId="2714" priority="307" stopIfTrue="1">
      <formula>COUNTIFS(INDIRECT("mesh_formatting_table[PiH_ID]"),A21,INDIRECT("mesh_formatting_table[Term]"),"PICO",INDIRECT("mesh_formatting_table[Sheet]"),"Pubs Score - Products &amp; Compe")</formula>
    </cfRule>
    <cfRule type="expression" dxfId="2713" priority="306" stopIfTrue="1">
      <formula>COUNTIFS(INDIRECT("mesh_formatting_table[PiH_ID]"),A21,INDIRECT("mesh_formatting_table[Term]"),"Smith &amp; Nephew",INDIRECT("mesh_formatting_table[Sheet]"),"Pubs Score - Products &amp; Compe")</formula>
    </cfRule>
    <cfRule type="expression" dxfId="2712" priority="305" stopIfTrue="1">
      <formula>COUNTIFS(INDIRECT("mesh_formatting_table[PiH_ID]"),A21,INDIRECT("mesh_formatting_table[Term]"),"Wound Infection Prevention",INDIRECT("mesh_formatting_table[Sheet]"),"Pubs Score - Clinical Terms")</formula>
    </cfRule>
    <cfRule type="expression" dxfId="2711" priority="304" stopIfTrue="1">
      <formula>COUNTIFS(INDIRECT("mesh_formatting_table[PiH_ID]"),A21,INDIRECT("mesh_formatting_table[Term]"),"Wound Infection after Surgery",INDIRECT("mesh_formatting_table[Sheet]"),"Pubs Score - Clinical Terms")</formula>
    </cfRule>
  </conditionalFormatting>
  <conditionalFormatting sqref="A39:A43">
    <cfRule type="expression" dxfId="2708" priority="281" stopIfTrue="1">
      <formula>COUNTIFS(INDIRECT("mesh_formatting_table[PiH_ID]"),A39,INDIRECT("mesh_formatting_table[Term]"),"Market Access",INDIRECT("mesh_formatting_table[Sheet]"),"Pubs - Health Economists")</formula>
    </cfRule>
    <cfRule type="expression" dxfId="2707" priority="280" stopIfTrue="1">
      <formula>COUNTIFS(INDIRECT("mesh_formatting_table[PiH_ID]"),A39,INDIRECT("mesh_formatting_table[Term]"),"Length of Stay",INDIRECT("mesh_formatting_table[Sheet]"),"Pubs - Health Economists")</formula>
    </cfRule>
    <cfRule type="expression" dxfId="2706" priority="279" stopIfTrue="1">
      <formula>COUNTIFS(INDIRECT("mesh_formatting_table[PiH_ID]"),A39,INDIRECT("mesh_formatting_table[Term]"),"Health-Related Quality of Life",INDIRECT("mesh_formatting_table[Sheet]"),"Pubs - Health Economists")</formula>
    </cfRule>
    <cfRule type="expression" dxfId="2705" priority="278" stopIfTrue="1">
      <formula>COUNTIFS(INDIRECT("mesh_formatting_table[PiH_ID]"),A39,INDIRECT("mesh_formatting_table[Term]"),"Health Economics",INDIRECT("mesh_formatting_table[Sheet]"),"Pubs - Health Economists")</formula>
    </cfRule>
    <cfRule type="expression" dxfId="2704" priority="277" stopIfTrue="1">
      <formula>COUNTIFS(INDIRECT("mesh_formatting_table[PiH_ID]"),A39,INDIRECT("mesh_formatting_table[Term]"),"Cost-Effectiveness",INDIRECT("mesh_formatting_table[Sheet]"),"Pubs - Health Economists")</formula>
    </cfRule>
    <cfRule type="expression" dxfId="2703" priority="276" stopIfTrue="1">
      <formula>COUNTIFS(INDIRECT("mesh_formatting_table[PiH_ID]"),A39,INDIRECT("mesh_formatting_table[Term]"),"Clinical Outcomes",INDIRECT("mesh_formatting_table[Sheet]"),"Pubs - Health Economists")</formula>
    </cfRule>
    <cfRule type="expression" dxfId="2702" priority="275" stopIfTrue="1">
      <formula>COUNTIFS(INDIRECT("mesh_formatting_table[PiH_ID]"),A39,INDIRECT("mesh_formatting_table[Term]"),"Burden of Disease/ Burden of Illness",INDIRECT("mesh_formatting_table[Sheet]"),"Pubs - Health Economists")</formula>
    </cfRule>
    <cfRule type="expression" dxfId="2701" priority="274" stopIfTrue="1">
      <formula>COUNTIFS(INDIRECT("mesh_formatting_table[PiH_ID]"),A39,INDIRECT("mesh_formatting_table[Term]"),"PICO",INDIRECT("mesh_formatting_table[Sheet]"),"Pubs Score - Products &amp; Compe")</formula>
    </cfRule>
    <cfRule type="expression" dxfId="2700" priority="273" stopIfTrue="1">
      <formula>COUNTIFS(INDIRECT("mesh_formatting_table[PiH_ID]"),A39,INDIRECT("mesh_formatting_table[Term]"),"Smith &amp; Nephew",INDIRECT("mesh_formatting_table[Sheet]"),"Pubs Score - Products &amp; Compe")</formula>
    </cfRule>
    <cfRule type="expression" dxfId="2699" priority="272" stopIfTrue="1">
      <formula>COUNTIFS(INDIRECT("mesh_formatting_table[PiH_ID]"),A39,INDIRECT("mesh_formatting_table[Term]"),"Wound Infection Prevention",INDIRECT("mesh_formatting_table[Sheet]"),"Pubs Score - Clinical Terms")</formula>
    </cfRule>
    <cfRule type="expression" dxfId="2698" priority="270" stopIfTrue="1">
      <formula>COUNTIFS(INDIRECT("mesh_formatting_table[PiH_ID]"),A39,INDIRECT("mesh_formatting_table[Term]"),"Wound Healing",INDIRECT("mesh_formatting_table[Sheet]"),"Pubs Score - Clinical Terms")</formula>
    </cfRule>
    <cfRule type="expression" dxfId="2697" priority="269" stopIfTrue="1">
      <formula>COUNTIFS(INDIRECT("mesh_formatting_table[PiH_ID]"),A39,INDIRECT("mesh_formatting_table[Term]"),"Surgical Wound Infection",INDIRECT("mesh_formatting_table[Sheet]"),"Pubs Score - Clinical Terms")</formula>
    </cfRule>
    <cfRule type="expression" dxfId="2696" priority="268" stopIfTrue="1">
      <formula>COUNTIFS(INDIRECT("mesh_formatting_table[PiH_ID]"),A39,INDIRECT("mesh_formatting_table[Term]"),"Surgical Site Infection Prevalence",INDIRECT("mesh_formatting_table[Sheet]"),"Pubs Score - Clinical Terms")</formula>
    </cfRule>
    <cfRule type="expression" dxfId="2695" priority="257" stopIfTrue="1">
      <formula>COUNTIFS(INDIRECT("mesh_formatting_table[PiH_ID]"),A39,INDIRECT("mesh_formatting_table[Term]"),"Chronic Wounds",INDIRECT("mesh_formatting_table[Sheet]"),"Pubs Score - Clinical Terms")</formula>
    </cfRule>
    <cfRule type="expression" dxfId="2694" priority="258" stopIfTrue="1">
      <formula>COUNTIFS(INDIRECT("mesh_formatting_table[PiH_ID]"),A39,INDIRECT("mesh_formatting_table[Term]"),"Incisional NPWT",INDIRECT("mesh_formatting_table[Sheet]"),"Pubs Score - Clinical Terms")</formula>
    </cfRule>
    <cfRule type="expression" dxfId="2693" priority="259" stopIfTrue="1">
      <formula>COUNTIFS(INDIRECT("mesh_formatting_table[PiH_ID]"),A39,INDIRECT("mesh_formatting_table[Term]"),"Negative-Pressure Wound Therapy/ NPWT",INDIRECT("mesh_formatting_table[Sheet]"),"Pubs Score - Clinical Terms")</formula>
    </cfRule>
    <cfRule type="expression" dxfId="2692" priority="260" stopIfTrue="1">
      <formula>COUNTIFS(INDIRECT("mesh_formatting_table[PiH_ID]"),A39,INDIRECT("mesh_formatting_table[Term]"),"PICO Single Use Negative Pressure Wound Therapy System/ PICO sNPWT",INDIRECT("mesh_formatting_table[Sheet]"),"Pubs Score - Clinical Terms")</formula>
    </cfRule>
    <cfRule type="expression" dxfId="2691" priority="261" stopIfTrue="1">
      <formula>COUNTIFS(INDIRECT("mesh_formatting_table[PiH_ID]"),A39,INDIRECT("mesh_formatting_table[Term]"),"PICO System/ PICO Dressing",INDIRECT("mesh_formatting_table[Sheet]"),"Pubs Score - Clinical Terms")</formula>
    </cfRule>
    <cfRule type="expression" dxfId="2690" priority="262" stopIfTrue="1">
      <formula>COUNTIFS(INDIRECT("mesh_formatting_table[PiH_ID]"),A39,INDIRECT("mesh_formatting_table[Term]"),"Postoperative Surgical Site Infection/ Postoperative SSI",INDIRECT("mesh_formatting_table[Sheet]"),"Pubs Score - Clinical Terms")</formula>
    </cfRule>
    <cfRule type="expression" dxfId="2689" priority="271" stopIfTrue="1">
      <formula>COUNTIFS(INDIRECT("mesh_formatting_table[PiH_ID]"),A39,INDIRECT("mesh_formatting_table[Term]"),"Wound Infection after Surgery",INDIRECT("mesh_formatting_table[Sheet]"),"Pubs Score - Clinical Terms")</formula>
    </cfRule>
    <cfRule type="expression" dxfId="2688" priority="263" stopIfTrue="1">
      <formula>COUNTIFS(INDIRECT("mesh_formatting_table[PiH_ID]"),A39,INDIRECT("mesh_formatting_table[Term]"),"Postsurgical Wound Infection",INDIRECT("mesh_formatting_table[Sheet]"),"Pubs Score - Clinical Terms")</formula>
    </cfRule>
    <cfRule type="expression" dxfId="2687" priority="264" stopIfTrue="1">
      <formula>COUNTIFS(INDIRECT("mesh_formatting_table[PiH_ID]"),A39,INDIRECT("mesh_formatting_table[Term]"),"Prevention of Surgical Site Infections/ Surgical Site Infection Prevention",INDIRECT("mesh_formatting_table[Sheet]"),"Pubs Score - Clinical Terms")</formula>
    </cfRule>
    <cfRule type="expression" dxfId="2686" priority="265" stopIfTrue="1">
      <formula>COUNTIFS(INDIRECT("mesh_formatting_table[PiH_ID]"),A39,INDIRECT("mesh_formatting_table[Term]"),"Prophylaxis of Surgical Site Infection/ SSI Prophylaxis",INDIRECT("mesh_formatting_table[Sheet]"),"Pubs Score - Clinical Terms")</formula>
    </cfRule>
    <cfRule type="expression" dxfId="2685" priority="266" stopIfTrue="1">
      <formula>COUNTIFS(INDIRECT("mesh_formatting_table[PiH_ID]"),A39,INDIRECT("mesh_formatting_table[Term]"),"Surgical Site Complications",INDIRECT("mesh_formatting_table[Sheet]"),"Pubs Score - Clinical Terms")</formula>
    </cfRule>
    <cfRule type="expression" dxfId="2684" priority="254" stopIfTrue="1">
      <formula>COUNTIFS(INDIRECT("location_formatting_table[PiH_ID]"),A39,INDIRECT("location_formatting_table[Type]"),"International")</formula>
    </cfRule>
    <cfRule type="expression" dxfId="2683" priority="255" stopIfTrue="1">
      <formula>COUNTIFS(INDIRECT("location_formatting_table[PiH_ID]"),A39,INDIRECT("location_formatting_table[Country]"),"United States of America",INDIRECT("location_formatting_table[Type]"),"National")</formula>
    </cfRule>
    <cfRule type="expression" dxfId="2682" priority="256" stopIfTrue="1">
      <formula>COUNTIFS(INDIRECT("mesh_formatting_table[PiH_ID]"),A39,INDIRECT("mesh_formatting_table[Term]"),"Chronic Surgical Wound",INDIRECT("mesh_formatting_table[Sheet]"),"Pubs Score - Clinical Terms")</formula>
    </cfRule>
    <cfRule type="expression" dxfId="2681" priority="267" stopIfTrue="1">
      <formula>COUNTIFS(INDIRECT("mesh_formatting_table[PiH_ID]"),A39,INDIRECT("mesh_formatting_table[Term]"),"Surgical Site Infection/ SSI/ Surgical Infection",INDIRECT("mesh_formatting_table[Sheet]"),"Pubs Score - Clinical Terms")</formula>
    </cfRule>
    <cfRule type="expression" dxfId="2680" priority="283" stopIfTrue="1">
      <formula>COUNTIFS(INDIRECT("mesh_formatting_table[PiH_ID]"),A39,INDIRECT("mesh_formatting_table[Term]"),"Patient-Reported Outcome",INDIRECT("mesh_formatting_table[Sheet]"),"Pubs - Health Economists")</formula>
    </cfRule>
    <cfRule type="expression" dxfId="2679" priority="282" stopIfTrue="1">
      <formula>COUNTIFS(INDIRECT("mesh_formatting_table[PiH_ID]"),A39,INDIRECT("mesh_formatting_table[Term]"),"Outcome Measure",INDIRECT("mesh_formatting_table[Sheet]"),"Pubs - Health Economists")</formula>
    </cfRule>
    <cfRule type="expression" dxfId="2678" priority="284" stopIfTrue="1">
      <formula>COUNTIFS(INDIRECT("mesh_formatting_table[PiH_ID]"),A39,INDIRECT("mesh_formatting_table[Term]"),"Reimbursement",INDIRECT("mesh_formatting_table[Sheet]"),"Pubs - Health Economists")</formula>
    </cfRule>
  </conditionalFormatting>
  <conditionalFormatting sqref="A48:A62">
    <cfRule type="expression" dxfId="2676" priority="223" stopIfTrue="1">
      <formula>COUNTIFS(INDIRECT("location_formatting_table[PiH_ID]"),A48,INDIRECT("location_formatting_table[Country]"),"United States of America",INDIRECT("location_formatting_table[Type]"),"National")</formula>
    </cfRule>
    <cfRule type="expression" dxfId="2675" priority="224" stopIfTrue="1">
      <formula>COUNTIFS(INDIRECT("mesh_formatting_table[PiH_ID]"),A48,INDIRECT("mesh_formatting_table[Term]"),"Chronic Surgical Wound",INDIRECT("mesh_formatting_table[Sheet]"),"Pubs Score - Clinical Terms")</formula>
    </cfRule>
    <cfRule type="expression" dxfId="2674" priority="225" stopIfTrue="1">
      <formula>COUNTIFS(INDIRECT("mesh_formatting_table[PiH_ID]"),A48,INDIRECT("mesh_formatting_table[Term]"),"Chronic Wounds",INDIRECT("mesh_formatting_table[Sheet]"),"Pubs Score - Clinical Terms")</formula>
    </cfRule>
    <cfRule type="expression" dxfId="2673" priority="226" stopIfTrue="1">
      <formula>COUNTIFS(INDIRECT("mesh_formatting_table[PiH_ID]"),A48,INDIRECT("mesh_formatting_table[Term]"),"Incisional NPWT",INDIRECT("mesh_formatting_table[Sheet]"),"Pubs Score - Clinical Terms")</formula>
    </cfRule>
    <cfRule type="expression" dxfId="2672" priority="227" stopIfTrue="1">
      <formula>COUNTIFS(INDIRECT("mesh_formatting_table[PiH_ID]"),A48,INDIRECT("mesh_formatting_table[Term]"),"Negative-Pressure Wound Therapy/ NPWT",INDIRECT("mesh_formatting_table[Sheet]"),"Pubs Score - Clinical Terms")</formula>
    </cfRule>
    <cfRule type="expression" dxfId="2671" priority="228" stopIfTrue="1">
      <formula>COUNTIFS(INDIRECT("mesh_formatting_table[PiH_ID]"),A48,INDIRECT("mesh_formatting_table[Term]"),"PICO Single Use Negative Pressure Wound Therapy System/ PICO sNPWT",INDIRECT("mesh_formatting_table[Sheet]"),"Pubs Score - Clinical Terms")</formula>
    </cfRule>
    <cfRule type="expression" dxfId="2670" priority="229" stopIfTrue="1">
      <formula>COUNTIFS(INDIRECT("mesh_formatting_table[PiH_ID]"),A48,INDIRECT("mesh_formatting_table[Term]"),"PICO System/ PICO Dressing",INDIRECT("mesh_formatting_table[Sheet]"),"Pubs Score - Clinical Terms")</formula>
    </cfRule>
    <cfRule type="expression" dxfId="2669" priority="230" stopIfTrue="1">
      <formula>COUNTIFS(INDIRECT("mesh_formatting_table[PiH_ID]"),A48,INDIRECT("mesh_formatting_table[Term]"),"Postoperative Surgical Site Infection/ Postoperative SSI",INDIRECT("mesh_formatting_table[Sheet]"),"Pubs Score - Clinical Terms")</formula>
    </cfRule>
    <cfRule type="expression" dxfId="2668" priority="231" stopIfTrue="1">
      <formula>COUNTIFS(INDIRECT("mesh_formatting_table[PiH_ID]"),A48,INDIRECT("mesh_formatting_table[Term]"),"Postsurgical Wound Infection",INDIRECT("mesh_formatting_table[Sheet]"),"Pubs Score - Clinical Terms")</formula>
    </cfRule>
    <cfRule type="expression" dxfId="2667" priority="232" stopIfTrue="1">
      <formula>COUNTIFS(INDIRECT("mesh_formatting_table[PiH_ID]"),A48,INDIRECT("mesh_formatting_table[Term]"),"Prevention of Surgical Site Infections/ Surgical Site Infection Prevention",INDIRECT("mesh_formatting_table[Sheet]"),"Pubs Score - Clinical Terms")</formula>
    </cfRule>
    <cfRule type="expression" dxfId="2666" priority="233" stopIfTrue="1">
      <formula>COUNTIFS(INDIRECT("mesh_formatting_table[PiH_ID]"),A48,INDIRECT("mesh_formatting_table[Term]"),"Prophylaxis of Surgical Site Infection/ SSI Prophylaxis",INDIRECT("mesh_formatting_table[Sheet]"),"Pubs Score - Clinical Terms")</formula>
    </cfRule>
    <cfRule type="expression" dxfId="2665" priority="234" stopIfTrue="1">
      <formula>COUNTIFS(INDIRECT("mesh_formatting_table[PiH_ID]"),A48,INDIRECT("mesh_formatting_table[Term]"),"Surgical Site Complications",INDIRECT("mesh_formatting_table[Sheet]"),"Pubs Score - Clinical Terms")</formula>
    </cfRule>
    <cfRule type="expression" dxfId="2664" priority="235" stopIfTrue="1">
      <formula>COUNTIFS(INDIRECT("mesh_formatting_table[PiH_ID]"),A48,INDIRECT("mesh_formatting_table[Term]"),"Surgical Site Infection/ SSI/ Surgical Infection",INDIRECT("mesh_formatting_table[Sheet]"),"Pubs Score - Clinical Terms")</formula>
    </cfRule>
    <cfRule type="expression" dxfId="2663" priority="236" stopIfTrue="1">
      <formula>COUNTIFS(INDIRECT("mesh_formatting_table[PiH_ID]"),A48,INDIRECT("mesh_formatting_table[Term]"),"Surgical Site Infection Prevalence",INDIRECT("mesh_formatting_table[Sheet]"),"Pubs Score - Clinical Terms")</formula>
    </cfRule>
    <cfRule type="expression" dxfId="2662" priority="237" stopIfTrue="1">
      <formula>COUNTIFS(INDIRECT("mesh_formatting_table[PiH_ID]"),A48,INDIRECT("mesh_formatting_table[Term]"),"Surgical Wound Infection",INDIRECT("mesh_formatting_table[Sheet]"),"Pubs Score - Clinical Terms")</formula>
    </cfRule>
    <cfRule type="expression" dxfId="2661" priority="238" stopIfTrue="1">
      <formula>COUNTIFS(INDIRECT("mesh_formatting_table[PiH_ID]"),A48,INDIRECT("mesh_formatting_table[Term]"),"Wound Healing",INDIRECT("mesh_formatting_table[Sheet]"),"Pubs Score - Clinical Terms")</formula>
    </cfRule>
    <cfRule type="expression" dxfId="2660" priority="239" stopIfTrue="1">
      <formula>COUNTIFS(INDIRECT("mesh_formatting_table[PiH_ID]"),A48,INDIRECT("mesh_formatting_table[Term]"),"Wound Infection after Surgery",INDIRECT("mesh_formatting_table[Sheet]"),"Pubs Score - Clinical Terms")</formula>
    </cfRule>
    <cfRule type="expression" dxfId="2659" priority="240" stopIfTrue="1">
      <formula>COUNTIFS(INDIRECT("mesh_formatting_table[PiH_ID]"),A48,INDIRECT("mesh_formatting_table[Term]"),"Wound Infection Prevention",INDIRECT("mesh_formatting_table[Sheet]"),"Pubs Score - Clinical Terms")</formula>
    </cfRule>
    <cfRule type="expression" dxfId="2658" priority="241" stopIfTrue="1">
      <formula>COUNTIFS(INDIRECT("mesh_formatting_table[PiH_ID]"),A48,INDIRECT("mesh_formatting_table[Term]"),"Smith &amp; Nephew",INDIRECT("mesh_formatting_table[Sheet]"),"Pubs Score - Products &amp; Compe")</formula>
    </cfRule>
    <cfRule type="expression" dxfId="2657" priority="242" stopIfTrue="1">
      <formula>COUNTIFS(INDIRECT("mesh_formatting_table[PiH_ID]"),A48,INDIRECT("mesh_formatting_table[Term]"),"PICO",INDIRECT("mesh_formatting_table[Sheet]"),"Pubs Score - Products &amp; Compe")</formula>
    </cfRule>
    <cfRule type="expression" dxfId="2656" priority="243" stopIfTrue="1">
      <formula>COUNTIFS(INDIRECT("mesh_formatting_table[PiH_ID]"),A48,INDIRECT("mesh_formatting_table[Term]"),"Burden of Disease/ Burden of Illness",INDIRECT("mesh_formatting_table[Sheet]"),"Pubs - Health Economists")</formula>
    </cfRule>
    <cfRule type="expression" dxfId="2655" priority="244" stopIfTrue="1">
      <formula>COUNTIFS(INDIRECT("mesh_formatting_table[PiH_ID]"),A48,INDIRECT("mesh_formatting_table[Term]"),"Clinical Outcomes",INDIRECT("mesh_formatting_table[Sheet]"),"Pubs - Health Economists")</formula>
    </cfRule>
    <cfRule type="expression" dxfId="2654" priority="245" stopIfTrue="1">
      <formula>COUNTIFS(INDIRECT("mesh_formatting_table[PiH_ID]"),A48,INDIRECT("mesh_formatting_table[Term]"),"Cost-Effectiveness",INDIRECT("mesh_formatting_table[Sheet]"),"Pubs - Health Economists")</formula>
    </cfRule>
    <cfRule type="expression" dxfId="2653" priority="246" stopIfTrue="1">
      <formula>COUNTIFS(INDIRECT("mesh_formatting_table[PiH_ID]"),A48,INDIRECT("mesh_formatting_table[Term]"),"Health Economics",INDIRECT("mesh_formatting_table[Sheet]"),"Pubs - Health Economists")</formula>
    </cfRule>
    <cfRule type="expression" dxfId="2652" priority="247" stopIfTrue="1">
      <formula>COUNTIFS(INDIRECT("mesh_formatting_table[PiH_ID]"),A48,INDIRECT("mesh_formatting_table[Term]"),"Health-Related Quality of Life",INDIRECT("mesh_formatting_table[Sheet]"),"Pubs - Health Economists")</formula>
    </cfRule>
    <cfRule type="expression" dxfId="2651" priority="248" stopIfTrue="1">
      <formula>COUNTIFS(INDIRECT("mesh_formatting_table[PiH_ID]"),A48,INDIRECT("mesh_formatting_table[Term]"),"Length of Stay",INDIRECT("mesh_formatting_table[Sheet]"),"Pubs - Health Economists")</formula>
    </cfRule>
    <cfRule type="expression" dxfId="2650" priority="249" stopIfTrue="1">
      <formula>COUNTIFS(INDIRECT("mesh_formatting_table[PiH_ID]"),A48,INDIRECT("mesh_formatting_table[Term]"),"Market Access",INDIRECT("mesh_formatting_table[Sheet]"),"Pubs - Health Economists")</formula>
    </cfRule>
    <cfRule type="expression" dxfId="2649" priority="250" stopIfTrue="1">
      <formula>COUNTIFS(INDIRECT("mesh_formatting_table[PiH_ID]"),A48,INDIRECT("mesh_formatting_table[Term]"),"Outcome Measure",INDIRECT("mesh_formatting_table[Sheet]"),"Pubs - Health Economists")</formula>
    </cfRule>
    <cfRule type="expression" dxfId="2648" priority="251" stopIfTrue="1">
      <formula>COUNTIFS(INDIRECT("mesh_formatting_table[PiH_ID]"),A48,INDIRECT("mesh_formatting_table[Term]"),"Patient-Reported Outcome",INDIRECT("mesh_formatting_table[Sheet]"),"Pubs - Health Economists")</formula>
    </cfRule>
    <cfRule type="expression" dxfId="2647" priority="252" stopIfTrue="1">
      <formula>COUNTIFS(INDIRECT("mesh_formatting_table[PiH_ID]"),A48,INDIRECT("mesh_formatting_table[Term]"),"Reimbursement",INDIRECT("mesh_formatting_table[Sheet]"),"Pubs - Health Economists")</formula>
    </cfRule>
    <cfRule type="expression" dxfId="2646" priority="222" stopIfTrue="1">
      <formula>COUNTIFS(INDIRECT("location_formatting_table[PiH_ID]"),A48,INDIRECT("location_formatting_table[Type]"),"International")</formula>
    </cfRule>
  </conditionalFormatting>
  <conditionalFormatting sqref="A66:A70">
    <cfRule type="expression" dxfId="2644" priority="191" stopIfTrue="1">
      <formula>COUNTIFS(INDIRECT("location_formatting_table[PiH_ID]"),A66,INDIRECT("location_formatting_table[Country]"),"United States of America",INDIRECT("location_formatting_table[Type]"),"National")</formula>
    </cfRule>
    <cfRule type="expression" dxfId="2643" priority="197" stopIfTrue="1">
      <formula>COUNTIFS(INDIRECT("mesh_formatting_table[PiH_ID]"),A66,INDIRECT("mesh_formatting_table[Term]"),"PICO System/ PICO Dressing",INDIRECT("mesh_formatting_table[Sheet]"),"Pubs Score - Clinical Terms")</formula>
    </cfRule>
    <cfRule type="expression" dxfId="2642" priority="219" stopIfTrue="1">
      <formula>COUNTIFS(INDIRECT("mesh_formatting_table[PiH_ID]"),A66,INDIRECT("mesh_formatting_table[Term]"),"Patient-Reported Outcome",INDIRECT("mesh_formatting_table[Sheet]"),"Pubs - Health Economists")</formula>
    </cfRule>
    <cfRule type="expression" dxfId="2641" priority="218" stopIfTrue="1">
      <formula>COUNTIFS(INDIRECT("mesh_formatting_table[PiH_ID]"),A66,INDIRECT("mesh_formatting_table[Term]"),"Outcome Measure",INDIRECT("mesh_formatting_table[Sheet]"),"Pubs - Health Economists")</formula>
    </cfRule>
    <cfRule type="expression" dxfId="2640" priority="217" stopIfTrue="1">
      <formula>COUNTIFS(INDIRECT("mesh_formatting_table[PiH_ID]"),A66,INDIRECT("mesh_formatting_table[Term]"),"Market Access",INDIRECT("mesh_formatting_table[Sheet]"),"Pubs - Health Economists")</formula>
    </cfRule>
    <cfRule type="expression" dxfId="2639" priority="216" stopIfTrue="1">
      <formula>COUNTIFS(INDIRECT("mesh_formatting_table[PiH_ID]"),A66,INDIRECT("mesh_formatting_table[Term]"),"Length of Stay",INDIRECT("mesh_formatting_table[Sheet]"),"Pubs - Health Economists")</formula>
    </cfRule>
    <cfRule type="expression" dxfId="2638" priority="215" stopIfTrue="1">
      <formula>COUNTIFS(INDIRECT("mesh_formatting_table[PiH_ID]"),A66,INDIRECT("mesh_formatting_table[Term]"),"Health-Related Quality of Life",INDIRECT("mesh_formatting_table[Sheet]"),"Pubs - Health Economists")</formula>
    </cfRule>
    <cfRule type="expression" dxfId="2637" priority="214" stopIfTrue="1">
      <formula>COUNTIFS(INDIRECT("mesh_formatting_table[PiH_ID]"),A66,INDIRECT("mesh_formatting_table[Term]"),"Health Economics",INDIRECT("mesh_formatting_table[Sheet]"),"Pubs - Health Economists")</formula>
    </cfRule>
    <cfRule type="expression" dxfId="2636" priority="212" stopIfTrue="1">
      <formula>COUNTIFS(INDIRECT("mesh_formatting_table[PiH_ID]"),A66,INDIRECT("mesh_formatting_table[Term]"),"Clinical Outcomes",INDIRECT("mesh_formatting_table[Sheet]"),"Pubs - Health Economists")</formula>
    </cfRule>
    <cfRule type="expression" dxfId="2635" priority="213" stopIfTrue="1">
      <formula>COUNTIFS(INDIRECT("mesh_formatting_table[PiH_ID]"),A66,INDIRECT("mesh_formatting_table[Term]"),"Cost-Effectiveness",INDIRECT("mesh_formatting_table[Sheet]"),"Pubs - Health Economists")</formula>
    </cfRule>
    <cfRule type="expression" dxfId="2634" priority="211" stopIfTrue="1">
      <formula>COUNTIFS(INDIRECT("mesh_formatting_table[PiH_ID]"),A66,INDIRECT("mesh_formatting_table[Term]"),"Burden of Disease/ Burden of Illness",INDIRECT("mesh_formatting_table[Sheet]"),"Pubs - Health Economists")</formula>
    </cfRule>
    <cfRule type="expression" dxfId="2633" priority="210" stopIfTrue="1">
      <formula>COUNTIFS(INDIRECT("mesh_formatting_table[PiH_ID]"),A66,INDIRECT("mesh_formatting_table[Term]"),"PICO",INDIRECT("mesh_formatting_table[Sheet]"),"Pubs Score - Products &amp; Compe")</formula>
    </cfRule>
    <cfRule type="expression" dxfId="2632" priority="209" stopIfTrue="1">
      <formula>COUNTIFS(INDIRECT("mesh_formatting_table[PiH_ID]"),A66,INDIRECT("mesh_formatting_table[Term]"),"Smith &amp; Nephew",INDIRECT("mesh_formatting_table[Sheet]"),"Pubs Score - Products &amp; Compe")</formula>
    </cfRule>
    <cfRule type="expression" dxfId="2631" priority="208" stopIfTrue="1">
      <formula>COUNTIFS(INDIRECT("mesh_formatting_table[PiH_ID]"),A66,INDIRECT("mesh_formatting_table[Term]"),"Wound Infection Prevention",INDIRECT("mesh_formatting_table[Sheet]"),"Pubs Score - Clinical Terms")</formula>
    </cfRule>
    <cfRule type="expression" dxfId="2630" priority="207" stopIfTrue="1">
      <formula>COUNTIFS(INDIRECT("mesh_formatting_table[PiH_ID]"),A66,INDIRECT("mesh_formatting_table[Term]"),"Wound Infection after Surgery",INDIRECT("mesh_formatting_table[Sheet]"),"Pubs Score - Clinical Terms")</formula>
    </cfRule>
    <cfRule type="expression" dxfId="2629" priority="206" stopIfTrue="1">
      <formula>COUNTIFS(INDIRECT("mesh_formatting_table[PiH_ID]"),A66,INDIRECT("mesh_formatting_table[Term]"),"Wound Healing",INDIRECT("mesh_formatting_table[Sheet]"),"Pubs Score - Clinical Terms")</formula>
    </cfRule>
    <cfRule type="expression" dxfId="2628" priority="205" stopIfTrue="1">
      <formula>COUNTIFS(INDIRECT("mesh_formatting_table[PiH_ID]"),A66,INDIRECT("mesh_formatting_table[Term]"),"Surgical Wound Infection",INDIRECT("mesh_formatting_table[Sheet]"),"Pubs Score - Clinical Terms")</formula>
    </cfRule>
    <cfRule type="expression" dxfId="2627" priority="204" stopIfTrue="1">
      <formula>COUNTIFS(INDIRECT("mesh_formatting_table[PiH_ID]"),A66,INDIRECT("mesh_formatting_table[Term]"),"Surgical Site Infection Prevalence",INDIRECT("mesh_formatting_table[Sheet]"),"Pubs Score - Clinical Terms")</formula>
    </cfRule>
    <cfRule type="expression" dxfId="2626" priority="203" stopIfTrue="1">
      <formula>COUNTIFS(INDIRECT("mesh_formatting_table[PiH_ID]"),A66,INDIRECT("mesh_formatting_table[Term]"),"Surgical Site Infection/ SSI/ Surgical Infection",INDIRECT("mesh_formatting_table[Sheet]"),"Pubs Score - Clinical Terms")</formula>
    </cfRule>
    <cfRule type="expression" dxfId="2625" priority="202" stopIfTrue="1">
      <formula>COUNTIFS(INDIRECT("mesh_formatting_table[PiH_ID]"),A66,INDIRECT("mesh_formatting_table[Term]"),"Surgical Site Complications",INDIRECT("mesh_formatting_table[Sheet]"),"Pubs Score - Clinical Terms")</formula>
    </cfRule>
    <cfRule type="expression" dxfId="2624" priority="201" stopIfTrue="1">
      <formula>COUNTIFS(INDIRECT("mesh_formatting_table[PiH_ID]"),A66,INDIRECT("mesh_formatting_table[Term]"),"Prophylaxis of Surgical Site Infection/ SSI Prophylaxis",INDIRECT("mesh_formatting_table[Sheet]"),"Pubs Score - Clinical Terms")</formula>
    </cfRule>
    <cfRule type="expression" dxfId="2623" priority="200" stopIfTrue="1">
      <formula>COUNTIFS(INDIRECT("mesh_formatting_table[PiH_ID]"),A66,INDIRECT("mesh_formatting_table[Term]"),"Prevention of Surgical Site Infections/ Surgical Site Infection Prevention",INDIRECT("mesh_formatting_table[Sheet]"),"Pubs Score - Clinical Terms")</formula>
    </cfRule>
    <cfRule type="expression" dxfId="2622" priority="199" stopIfTrue="1">
      <formula>COUNTIFS(INDIRECT("mesh_formatting_table[PiH_ID]"),A66,INDIRECT("mesh_formatting_table[Term]"),"Postsurgical Wound Infection",INDIRECT("mesh_formatting_table[Sheet]"),"Pubs Score - Clinical Terms")</formula>
    </cfRule>
    <cfRule type="expression" dxfId="2621" priority="198" stopIfTrue="1">
      <formula>COUNTIFS(INDIRECT("mesh_formatting_table[PiH_ID]"),A66,INDIRECT("mesh_formatting_table[Term]"),"Postoperative Surgical Site Infection/ Postoperative SSI",INDIRECT("mesh_formatting_table[Sheet]"),"Pubs Score - Clinical Terms")</formula>
    </cfRule>
    <cfRule type="expression" dxfId="2620" priority="220" stopIfTrue="1">
      <formula>COUNTIFS(INDIRECT("mesh_formatting_table[PiH_ID]"),A66,INDIRECT("mesh_formatting_table[Term]"),"Reimbursement",INDIRECT("mesh_formatting_table[Sheet]"),"Pubs - Health Economists")</formula>
    </cfRule>
    <cfRule type="expression" dxfId="2619" priority="196" stopIfTrue="1">
      <formula>COUNTIFS(INDIRECT("mesh_formatting_table[PiH_ID]"),A66,INDIRECT("mesh_formatting_table[Term]"),"PICO Single Use Negative Pressure Wound Therapy System/ PICO sNPWT",INDIRECT("mesh_formatting_table[Sheet]"),"Pubs Score - Clinical Terms")</formula>
    </cfRule>
    <cfRule type="expression" dxfId="2618" priority="195" stopIfTrue="1">
      <formula>COUNTIFS(INDIRECT("mesh_formatting_table[PiH_ID]"),A66,INDIRECT("mesh_formatting_table[Term]"),"Negative-Pressure Wound Therapy/ NPWT",INDIRECT("mesh_formatting_table[Sheet]"),"Pubs Score - Clinical Terms")</formula>
    </cfRule>
    <cfRule type="expression" dxfId="2617" priority="194" stopIfTrue="1">
      <formula>COUNTIFS(INDIRECT("mesh_formatting_table[PiH_ID]"),A66,INDIRECT("mesh_formatting_table[Term]"),"Incisional NPWT",INDIRECT("mesh_formatting_table[Sheet]"),"Pubs Score - Clinical Terms")</formula>
    </cfRule>
    <cfRule type="expression" dxfId="2616" priority="193" stopIfTrue="1">
      <formula>COUNTIFS(INDIRECT("mesh_formatting_table[PiH_ID]"),A66,INDIRECT("mesh_formatting_table[Term]"),"Chronic Wounds",INDIRECT("mesh_formatting_table[Sheet]"),"Pubs Score - Clinical Terms")</formula>
    </cfRule>
    <cfRule type="expression" dxfId="2615" priority="192" stopIfTrue="1">
      <formula>COUNTIFS(INDIRECT("mesh_formatting_table[PiH_ID]"),A66,INDIRECT("mesh_formatting_table[Term]"),"Chronic Surgical Wound",INDIRECT("mesh_formatting_table[Sheet]"),"Pubs Score - Clinical Terms")</formula>
    </cfRule>
    <cfRule type="expression" dxfId="2614" priority="190" stopIfTrue="1">
      <formula>COUNTIFS(INDIRECT("location_formatting_table[PiH_ID]"),A66,INDIRECT("location_formatting_table[Type]"),"International")</formula>
    </cfRule>
  </conditionalFormatting>
  <conditionalFormatting sqref="A72:A88">
    <cfRule type="expression" dxfId="2613" priority="159" stopIfTrue="1">
      <formula>COUNTIFS(INDIRECT("location_formatting_table[PiH_ID]"),A72,INDIRECT("location_formatting_table[Country]"),"United States of America",INDIRECT("location_formatting_table[Type]"),"National")</formula>
    </cfRule>
    <cfRule type="expression" dxfId="2612" priority="160" stopIfTrue="1">
      <formula>COUNTIFS(INDIRECT("mesh_formatting_table[PiH_ID]"),A72,INDIRECT("mesh_formatting_table[Term]"),"Chronic Surgical Wound",INDIRECT("mesh_formatting_table[Sheet]"),"Pubs Score - Clinical Terms")</formula>
    </cfRule>
    <cfRule type="expression" dxfId="2611" priority="161" stopIfTrue="1">
      <formula>COUNTIFS(INDIRECT("mesh_formatting_table[PiH_ID]"),A72,INDIRECT("mesh_formatting_table[Term]"),"Chronic Wounds",INDIRECT("mesh_formatting_table[Sheet]"),"Pubs Score - Clinical Terms")</formula>
    </cfRule>
    <cfRule type="expression" dxfId="2610" priority="162" stopIfTrue="1">
      <formula>COUNTIFS(INDIRECT("mesh_formatting_table[PiH_ID]"),A72,INDIRECT("mesh_formatting_table[Term]"),"Incisional NPWT",INDIRECT("mesh_formatting_table[Sheet]"),"Pubs Score - Clinical Terms")</formula>
    </cfRule>
    <cfRule type="expression" dxfId="2609" priority="163" stopIfTrue="1">
      <formula>COUNTIFS(INDIRECT("mesh_formatting_table[PiH_ID]"),A72,INDIRECT("mesh_formatting_table[Term]"),"Negative-Pressure Wound Therapy/ NPWT",INDIRECT("mesh_formatting_table[Sheet]"),"Pubs Score - Clinical Terms")</formula>
    </cfRule>
    <cfRule type="expression" dxfId="2608" priority="164" stopIfTrue="1">
      <formula>COUNTIFS(INDIRECT("mesh_formatting_table[PiH_ID]"),A72,INDIRECT("mesh_formatting_table[Term]"),"PICO Single Use Negative Pressure Wound Therapy System/ PICO sNPWT",INDIRECT("mesh_formatting_table[Sheet]"),"Pubs Score - Clinical Terms")</formula>
    </cfRule>
    <cfRule type="expression" dxfId="2607" priority="165" stopIfTrue="1">
      <formula>COUNTIFS(INDIRECT("mesh_formatting_table[PiH_ID]"),A72,INDIRECT("mesh_formatting_table[Term]"),"PICO System/ PICO Dressing",INDIRECT("mesh_formatting_table[Sheet]"),"Pubs Score - Clinical Terms")</formula>
    </cfRule>
    <cfRule type="expression" dxfId="2606" priority="167" stopIfTrue="1">
      <formula>COUNTIFS(INDIRECT("mesh_formatting_table[PiH_ID]"),A72,INDIRECT("mesh_formatting_table[Term]"),"Postsurgical Wound Infection",INDIRECT("mesh_formatting_table[Sheet]"),"Pubs Score - Clinical Terms")</formula>
    </cfRule>
    <cfRule type="expression" dxfId="2605" priority="168" stopIfTrue="1">
      <formula>COUNTIFS(INDIRECT("mesh_formatting_table[PiH_ID]"),A72,INDIRECT("mesh_formatting_table[Term]"),"Prevention of Surgical Site Infections/ Surgical Site Infection Prevention",INDIRECT("mesh_formatting_table[Sheet]"),"Pubs Score - Clinical Terms")</formula>
    </cfRule>
    <cfRule type="expression" dxfId="2604" priority="169" stopIfTrue="1">
      <formula>COUNTIFS(INDIRECT("mesh_formatting_table[PiH_ID]"),A72,INDIRECT("mesh_formatting_table[Term]"),"Prophylaxis of Surgical Site Infection/ SSI Prophylaxis",INDIRECT("mesh_formatting_table[Sheet]"),"Pubs Score - Clinical Terms")</formula>
    </cfRule>
    <cfRule type="expression" dxfId="2603" priority="170" stopIfTrue="1">
      <formula>COUNTIFS(INDIRECT("mesh_formatting_table[PiH_ID]"),A72,INDIRECT("mesh_formatting_table[Term]"),"Surgical Site Complications",INDIRECT("mesh_formatting_table[Sheet]"),"Pubs Score - Clinical Terms")</formula>
    </cfRule>
    <cfRule type="expression" dxfId="2602" priority="171" stopIfTrue="1">
      <formula>COUNTIFS(INDIRECT("mesh_formatting_table[PiH_ID]"),A72,INDIRECT("mesh_formatting_table[Term]"),"Surgical Site Infection/ SSI/ Surgical Infection",INDIRECT("mesh_formatting_table[Sheet]"),"Pubs Score - Clinical Terms")</formula>
    </cfRule>
    <cfRule type="expression" dxfId="2601" priority="172" stopIfTrue="1">
      <formula>COUNTIFS(INDIRECT("mesh_formatting_table[PiH_ID]"),A72,INDIRECT("mesh_formatting_table[Term]"),"Surgical Site Infection Prevalence",INDIRECT("mesh_formatting_table[Sheet]"),"Pubs Score - Clinical Terms")</formula>
    </cfRule>
    <cfRule type="expression" dxfId="2600" priority="188" stopIfTrue="1">
      <formula>COUNTIFS(INDIRECT("mesh_formatting_table[PiH_ID]"),A72,INDIRECT("mesh_formatting_table[Term]"),"Reimbursement",INDIRECT("mesh_formatting_table[Sheet]"),"Pubs - Health Economists")</formula>
    </cfRule>
    <cfRule type="expression" dxfId="2599" priority="173" stopIfTrue="1">
      <formula>COUNTIFS(INDIRECT("mesh_formatting_table[PiH_ID]"),A72,INDIRECT("mesh_formatting_table[Term]"),"Surgical Wound Infection",INDIRECT("mesh_formatting_table[Sheet]"),"Pubs Score - Clinical Terms")</formula>
    </cfRule>
    <cfRule type="expression" dxfId="2598" priority="174" stopIfTrue="1">
      <formula>COUNTIFS(INDIRECT("mesh_formatting_table[PiH_ID]"),A72,INDIRECT("mesh_formatting_table[Term]"),"Wound Healing",INDIRECT("mesh_formatting_table[Sheet]"),"Pubs Score - Clinical Terms")</formula>
    </cfRule>
    <cfRule type="expression" dxfId="2597" priority="175" stopIfTrue="1">
      <formula>COUNTIFS(INDIRECT("mesh_formatting_table[PiH_ID]"),A72,INDIRECT("mesh_formatting_table[Term]"),"Wound Infection after Surgery",INDIRECT("mesh_formatting_table[Sheet]"),"Pubs Score - Clinical Terms")</formula>
    </cfRule>
    <cfRule type="expression" dxfId="2596" priority="176" stopIfTrue="1">
      <formula>COUNTIFS(INDIRECT("mesh_formatting_table[PiH_ID]"),A72,INDIRECT("mesh_formatting_table[Term]"),"Wound Infection Prevention",INDIRECT("mesh_formatting_table[Sheet]"),"Pubs Score - Clinical Terms")</formula>
    </cfRule>
    <cfRule type="expression" dxfId="2595" priority="177" stopIfTrue="1">
      <formula>COUNTIFS(INDIRECT("mesh_formatting_table[PiH_ID]"),A72,INDIRECT("mesh_formatting_table[Term]"),"Smith &amp; Nephew",INDIRECT("mesh_formatting_table[Sheet]"),"Pubs Score - Products &amp; Compe")</formula>
    </cfRule>
    <cfRule type="expression" dxfId="2594" priority="178" stopIfTrue="1">
      <formula>COUNTIFS(INDIRECT("mesh_formatting_table[PiH_ID]"),A72,INDIRECT("mesh_formatting_table[Term]"),"PICO",INDIRECT("mesh_formatting_table[Sheet]"),"Pubs Score - Products &amp; Compe")</formula>
    </cfRule>
    <cfRule type="expression" dxfId="2593" priority="179" stopIfTrue="1">
      <formula>COUNTIFS(INDIRECT("mesh_formatting_table[PiH_ID]"),A72,INDIRECT("mesh_formatting_table[Term]"),"Burden of Disease/ Burden of Illness",INDIRECT("mesh_formatting_table[Sheet]"),"Pubs - Health Economists")</formula>
    </cfRule>
    <cfRule type="expression" dxfId="2592" priority="180" stopIfTrue="1">
      <formula>COUNTIFS(INDIRECT("mesh_formatting_table[PiH_ID]"),A72,INDIRECT("mesh_formatting_table[Term]"),"Clinical Outcomes",INDIRECT("mesh_formatting_table[Sheet]"),"Pubs - Health Economists")</formula>
    </cfRule>
    <cfRule type="expression" dxfId="2591" priority="182" stopIfTrue="1">
      <formula>COUNTIFS(INDIRECT("mesh_formatting_table[PiH_ID]"),A72,INDIRECT("mesh_formatting_table[Term]"),"Health Economics",INDIRECT("mesh_formatting_table[Sheet]"),"Pubs - Health Economists")</formula>
    </cfRule>
    <cfRule type="expression" dxfId="2590" priority="183" stopIfTrue="1">
      <formula>COUNTIFS(INDIRECT("mesh_formatting_table[PiH_ID]"),A72,INDIRECT("mesh_formatting_table[Term]"),"Health-Related Quality of Life",INDIRECT("mesh_formatting_table[Sheet]"),"Pubs - Health Economists")</formula>
    </cfRule>
    <cfRule type="expression" dxfId="2589" priority="184" stopIfTrue="1">
      <formula>COUNTIFS(INDIRECT("mesh_formatting_table[PiH_ID]"),A72,INDIRECT("mesh_formatting_table[Term]"),"Length of Stay",INDIRECT("mesh_formatting_table[Sheet]"),"Pubs - Health Economists")</formula>
    </cfRule>
    <cfRule type="expression" dxfId="2588" priority="185" stopIfTrue="1">
      <formula>COUNTIFS(INDIRECT("mesh_formatting_table[PiH_ID]"),A72,INDIRECT("mesh_formatting_table[Term]"),"Market Access",INDIRECT("mesh_formatting_table[Sheet]"),"Pubs - Health Economists")</formula>
    </cfRule>
    <cfRule type="expression" dxfId="2587" priority="186" stopIfTrue="1">
      <formula>COUNTIFS(INDIRECT("mesh_formatting_table[PiH_ID]"),A72,INDIRECT("mesh_formatting_table[Term]"),"Outcome Measure",INDIRECT("mesh_formatting_table[Sheet]"),"Pubs - Health Economists")</formula>
    </cfRule>
    <cfRule type="expression" dxfId="2586" priority="187" stopIfTrue="1">
      <formula>COUNTIFS(INDIRECT("mesh_formatting_table[PiH_ID]"),A72,INDIRECT("mesh_formatting_table[Term]"),"Patient-Reported Outcome",INDIRECT("mesh_formatting_table[Sheet]"),"Pubs - Health Economists")</formula>
    </cfRule>
    <cfRule type="expression" dxfId="2585" priority="181" stopIfTrue="1">
      <formula>COUNTIFS(INDIRECT("mesh_formatting_table[PiH_ID]"),A72,INDIRECT("mesh_formatting_table[Term]"),"Cost-Effectiveness",INDIRECT("mesh_formatting_table[Sheet]"),"Pubs - Health Economists")</formula>
    </cfRule>
    <cfRule type="expression" dxfId="2584" priority="166" stopIfTrue="1">
      <formula>COUNTIFS(INDIRECT("mesh_formatting_table[PiH_ID]"),A72,INDIRECT("mesh_formatting_table[Term]"),"Postoperative Surgical Site Infection/ Postoperative SSI",INDIRECT("mesh_formatting_table[Sheet]"),"Pubs Score - Clinical Terms")</formula>
    </cfRule>
    <cfRule type="expression" dxfId="2583" priority="158" stopIfTrue="1">
      <formula>COUNTIFS(INDIRECT("location_formatting_table[PiH_ID]"),A72,INDIRECT("location_formatting_table[Type]"),"International")</formula>
    </cfRule>
  </conditionalFormatting>
  <conditionalFormatting sqref="A90:A91">
    <cfRule type="expression" dxfId="2581" priority="157" stopIfTrue="1">
      <formula>COUNTIFS(INDIRECT("mesh_formatting_table[PiH_ID]"),A90,INDIRECT("mesh_formatting_table[Term]"),"Reimbursement",INDIRECT("mesh_formatting_table[Sheet]"),"Pubs - Health Economists")</formula>
    </cfRule>
    <cfRule type="expression" dxfId="2580" priority="156" stopIfTrue="1">
      <formula>COUNTIFS(INDIRECT("mesh_formatting_table[PiH_ID]"),A90,INDIRECT("mesh_formatting_table[Term]"),"Patient-Reported Outcome",INDIRECT("mesh_formatting_table[Sheet]"),"Pubs - Health Economists")</formula>
    </cfRule>
    <cfRule type="expression" dxfId="2579" priority="155" stopIfTrue="1">
      <formula>COUNTIFS(INDIRECT("mesh_formatting_table[PiH_ID]"),A90,INDIRECT("mesh_formatting_table[Term]"),"Outcome Measure",INDIRECT("mesh_formatting_table[Sheet]"),"Pubs - Health Economists")</formula>
    </cfRule>
    <cfRule type="expression" dxfId="2578" priority="154" stopIfTrue="1">
      <formula>COUNTIFS(INDIRECT("mesh_formatting_table[PiH_ID]"),A90,INDIRECT("mesh_formatting_table[Term]"),"Market Access",INDIRECT("mesh_formatting_table[Sheet]"),"Pubs - Health Economists")</formula>
    </cfRule>
    <cfRule type="expression" dxfId="2577" priority="153" stopIfTrue="1">
      <formula>COUNTIFS(INDIRECT("mesh_formatting_table[PiH_ID]"),A90,INDIRECT("mesh_formatting_table[Term]"),"Length of Stay",INDIRECT("mesh_formatting_table[Sheet]"),"Pubs - Health Economists")</formula>
    </cfRule>
    <cfRule type="expression" dxfId="2576" priority="152" stopIfTrue="1">
      <formula>COUNTIFS(INDIRECT("mesh_formatting_table[PiH_ID]"),A90,INDIRECT("mesh_formatting_table[Term]"),"Health-Related Quality of Life",INDIRECT("mesh_formatting_table[Sheet]"),"Pubs - Health Economists")</formula>
    </cfRule>
    <cfRule type="expression" dxfId="2575" priority="151" stopIfTrue="1">
      <formula>COUNTIFS(INDIRECT("mesh_formatting_table[PiH_ID]"),A90,INDIRECT("mesh_formatting_table[Term]"),"Health Economics",INDIRECT("mesh_formatting_table[Sheet]"),"Pubs - Health Economists")</formula>
    </cfRule>
    <cfRule type="expression" dxfId="2574" priority="150" stopIfTrue="1">
      <formula>COUNTIFS(INDIRECT("mesh_formatting_table[PiH_ID]"),A90,INDIRECT("mesh_formatting_table[Term]"),"Cost-Effectiveness",INDIRECT("mesh_formatting_table[Sheet]"),"Pubs - Health Economists")</formula>
    </cfRule>
    <cfRule type="expression" dxfId="2573" priority="149" stopIfTrue="1">
      <formula>COUNTIFS(INDIRECT("mesh_formatting_table[PiH_ID]"),A90,INDIRECT("mesh_formatting_table[Term]"),"Clinical Outcomes",INDIRECT("mesh_formatting_table[Sheet]"),"Pubs - Health Economists")</formula>
    </cfRule>
    <cfRule type="expression" dxfId="2572" priority="148" stopIfTrue="1">
      <formula>COUNTIFS(INDIRECT("mesh_formatting_table[PiH_ID]"),A90,INDIRECT("mesh_formatting_table[Term]"),"Burden of Disease/ Burden of Illness",INDIRECT("mesh_formatting_table[Sheet]"),"Pubs - Health Economists")</formula>
    </cfRule>
    <cfRule type="expression" dxfId="2571" priority="147" stopIfTrue="1">
      <formula>COUNTIFS(INDIRECT("mesh_formatting_table[PiH_ID]"),A90,INDIRECT("mesh_formatting_table[Term]"),"PICO",INDIRECT("mesh_formatting_table[Sheet]"),"Pubs Score - Products &amp; Compe")</formula>
    </cfRule>
    <cfRule type="expression" dxfId="2570" priority="146" stopIfTrue="1">
      <formula>COUNTIFS(INDIRECT("mesh_formatting_table[PiH_ID]"),A90,INDIRECT("mesh_formatting_table[Term]"),"Smith &amp; Nephew",INDIRECT("mesh_formatting_table[Sheet]"),"Pubs Score - Products &amp; Compe")</formula>
    </cfRule>
    <cfRule type="expression" dxfId="2569" priority="145" stopIfTrue="1">
      <formula>COUNTIFS(INDIRECT("mesh_formatting_table[PiH_ID]"),A90,INDIRECT("mesh_formatting_table[Term]"),"Wound Infection Prevention",INDIRECT("mesh_formatting_table[Sheet]"),"Pubs Score - Clinical Terms")</formula>
    </cfRule>
    <cfRule type="expression" dxfId="2568" priority="144" stopIfTrue="1">
      <formula>COUNTIFS(INDIRECT("mesh_formatting_table[PiH_ID]"),A90,INDIRECT("mesh_formatting_table[Term]"),"Wound Infection after Surgery",INDIRECT("mesh_formatting_table[Sheet]"),"Pubs Score - Clinical Terms")</formula>
    </cfRule>
    <cfRule type="expression" dxfId="2567" priority="143" stopIfTrue="1">
      <formula>COUNTIFS(INDIRECT("mesh_formatting_table[PiH_ID]"),A90,INDIRECT("mesh_formatting_table[Term]"),"Wound Healing",INDIRECT("mesh_formatting_table[Sheet]"),"Pubs Score - Clinical Terms")</formula>
    </cfRule>
    <cfRule type="expression" dxfId="2566" priority="142" stopIfTrue="1">
      <formula>COUNTIFS(INDIRECT("mesh_formatting_table[PiH_ID]"),A90,INDIRECT("mesh_formatting_table[Term]"),"Surgical Wound Infection",INDIRECT("mesh_formatting_table[Sheet]"),"Pubs Score - Clinical Terms")</formula>
    </cfRule>
    <cfRule type="expression" dxfId="2565" priority="141" stopIfTrue="1">
      <formula>COUNTIFS(INDIRECT("mesh_formatting_table[PiH_ID]"),A90,INDIRECT("mesh_formatting_table[Term]"),"Surgical Site Infection Prevalence",INDIRECT("mesh_formatting_table[Sheet]"),"Pubs Score - Clinical Terms")</formula>
    </cfRule>
    <cfRule type="expression" dxfId="2564" priority="140" stopIfTrue="1">
      <formula>COUNTIFS(INDIRECT("mesh_formatting_table[PiH_ID]"),A90,INDIRECT("mesh_formatting_table[Term]"),"Surgical Site Infection/ SSI/ Surgical Infection",INDIRECT("mesh_formatting_table[Sheet]"),"Pubs Score - Clinical Terms")</formula>
    </cfRule>
    <cfRule type="expression" dxfId="2563" priority="139" stopIfTrue="1">
      <formula>COUNTIFS(INDIRECT("mesh_formatting_table[PiH_ID]"),A90,INDIRECT("mesh_formatting_table[Term]"),"Surgical Site Complications",INDIRECT("mesh_formatting_table[Sheet]"),"Pubs Score - Clinical Terms")</formula>
    </cfRule>
    <cfRule type="expression" dxfId="2562" priority="138" stopIfTrue="1">
      <formula>COUNTIFS(INDIRECT("mesh_formatting_table[PiH_ID]"),A90,INDIRECT("mesh_formatting_table[Term]"),"Prophylaxis of Surgical Site Infection/ SSI Prophylaxis",INDIRECT("mesh_formatting_table[Sheet]"),"Pubs Score - Clinical Terms")</formula>
    </cfRule>
    <cfRule type="expression" dxfId="2561" priority="137" stopIfTrue="1">
      <formula>COUNTIFS(INDIRECT("mesh_formatting_table[PiH_ID]"),A90,INDIRECT("mesh_formatting_table[Term]"),"Prevention of Surgical Site Infections/ Surgical Site Infection Prevention",INDIRECT("mesh_formatting_table[Sheet]"),"Pubs Score - Clinical Terms")</formula>
    </cfRule>
    <cfRule type="expression" dxfId="2560" priority="136" stopIfTrue="1">
      <formula>COUNTIFS(INDIRECT("mesh_formatting_table[PiH_ID]"),A90,INDIRECT("mesh_formatting_table[Term]"),"Postsurgical Wound Infection",INDIRECT("mesh_formatting_table[Sheet]"),"Pubs Score - Clinical Terms")</formula>
    </cfRule>
    <cfRule type="expression" dxfId="2559" priority="135" stopIfTrue="1">
      <formula>COUNTIFS(INDIRECT("mesh_formatting_table[PiH_ID]"),A90,INDIRECT("mesh_formatting_table[Term]"),"Postoperative Surgical Site Infection/ Postoperative SSI",INDIRECT("mesh_formatting_table[Sheet]"),"Pubs Score - Clinical Terms")</formula>
    </cfRule>
    <cfRule type="expression" dxfId="2558" priority="134" stopIfTrue="1">
      <formula>COUNTIFS(INDIRECT("mesh_formatting_table[PiH_ID]"),A90,INDIRECT("mesh_formatting_table[Term]"),"PICO System/ PICO Dressing",INDIRECT("mesh_formatting_table[Sheet]"),"Pubs Score - Clinical Terms")</formula>
    </cfRule>
    <cfRule type="expression" dxfId="2557" priority="133" stopIfTrue="1">
      <formula>COUNTIFS(INDIRECT("mesh_formatting_table[PiH_ID]"),A90,INDIRECT("mesh_formatting_table[Term]"),"PICO Single Use Negative Pressure Wound Therapy System/ PICO sNPWT",INDIRECT("mesh_formatting_table[Sheet]"),"Pubs Score - Clinical Terms")</formula>
    </cfRule>
    <cfRule type="expression" dxfId="2556" priority="132" stopIfTrue="1">
      <formula>COUNTIFS(INDIRECT("mesh_formatting_table[PiH_ID]"),A90,INDIRECT("mesh_formatting_table[Term]"),"Negative-Pressure Wound Therapy/ NPWT",INDIRECT("mesh_formatting_table[Sheet]"),"Pubs Score - Clinical Terms")</formula>
    </cfRule>
    <cfRule type="expression" dxfId="2555" priority="131" stopIfTrue="1">
      <formula>COUNTIFS(INDIRECT("mesh_formatting_table[PiH_ID]"),A90,INDIRECT("mesh_formatting_table[Term]"),"Incisional NPWT",INDIRECT("mesh_formatting_table[Sheet]"),"Pubs Score - Clinical Terms")</formula>
    </cfRule>
    <cfRule type="expression" dxfId="2554" priority="130" stopIfTrue="1">
      <formula>COUNTIFS(INDIRECT("mesh_formatting_table[PiH_ID]"),A90,INDIRECT("mesh_formatting_table[Term]"),"Chronic Wounds",INDIRECT("mesh_formatting_table[Sheet]"),"Pubs Score - Clinical Terms")</formula>
    </cfRule>
    <cfRule type="expression" dxfId="2553" priority="129" stopIfTrue="1">
      <formula>COUNTIFS(INDIRECT("mesh_formatting_table[PiH_ID]"),A90,INDIRECT("mesh_formatting_table[Term]"),"Chronic Surgical Wound",INDIRECT("mesh_formatting_table[Sheet]"),"Pubs Score - Clinical Terms")</formula>
    </cfRule>
    <cfRule type="expression" dxfId="2552" priority="128" stopIfTrue="1">
      <formula>COUNTIFS(INDIRECT("location_formatting_table[PiH_ID]"),A90,INDIRECT("location_formatting_table[Country]"),"United States of America",INDIRECT("location_formatting_table[Type]"),"National")</formula>
    </cfRule>
    <cfRule type="expression" dxfId="2551" priority="127" stopIfTrue="1">
      <formula>COUNTIFS(INDIRECT("location_formatting_table[PiH_ID]"),A90,INDIRECT("location_formatting_table[Type]"),"International")</formula>
    </cfRule>
  </conditionalFormatting>
  <conditionalFormatting sqref="A93:A97">
    <cfRule type="expression" dxfId="2549" priority="124" stopIfTrue="1">
      <formula>COUNTIFS(INDIRECT("mesh_formatting_table[PiH_ID]"),A93,INDIRECT("mesh_formatting_table[Term]"),"Patient-Reported Outcome",INDIRECT("mesh_formatting_table[Sheet]"),"Pubs - Health Economists")</formula>
    </cfRule>
    <cfRule type="expression" dxfId="2548" priority="123" stopIfTrue="1">
      <formula>COUNTIFS(INDIRECT("mesh_formatting_table[PiH_ID]"),A93,INDIRECT("mesh_formatting_table[Term]"),"Outcome Measure",INDIRECT("mesh_formatting_table[Sheet]"),"Pubs - Health Economists")</formula>
    </cfRule>
    <cfRule type="expression" dxfId="2547" priority="122" stopIfTrue="1">
      <formula>COUNTIFS(INDIRECT("mesh_formatting_table[PiH_ID]"),A93,INDIRECT("mesh_formatting_table[Term]"),"Market Access",INDIRECT("mesh_formatting_table[Sheet]"),"Pubs - Health Economists")</formula>
    </cfRule>
    <cfRule type="expression" dxfId="2546" priority="121" stopIfTrue="1">
      <formula>COUNTIFS(INDIRECT("mesh_formatting_table[PiH_ID]"),A93,INDIRECT("mesh_formatting_table[Term]"),"Length of Stay",INDIRECT("mesh_formatting_table[Sheet]"),"Pubs - Health Economists")</formula>
    </cfRule>
    <cfRule type="expression" dxfId="2545" priority="120" stopIfTrue="1">
      <formula>COUNTIFS(INDIRECT("mesh_formatting_table[PiH_ID]"),A93,INDIRECT("mesh_formatting_table[Term]"),"Health-Related Quality of Life",INDIRECT("mesh_formatting_table[Sheet]"),"Pubs - Health Economists")</formula>
    </cfRule>
    <cfRule type="expression" dxfId="2544" priority="119" stopIfTrue="1">
      <formula>COUNTIFS(INDIRECT("mesh_formatting_table[PiH_ID]"),A93,INDIRECT("mesh_formatting_table[Term]"),"Health Economics",INDIRECT("mesh_formatting_table[Sheet]"),"Pubs - Health Economists")</formula>
    </cfRule>
    <cfRule type="expression" dxfId="2543" priority="118" stopIfTrue="1">
      <formula>COUNTIFS(INDIRECT("mesh_formatting_table[PiH_ID]"),A93,INDIRECT("mesh_formatting_table[Term]"),"Cost-Effectiveness",INDIRECT("mesh_formatting_table[Sheet]"),"Pubs - Health Economists")</formula>
    </cfRule>
    <cfRule type="expression" dxfId="2542" priority="117" stopIfTrue="1">
      <formula>COUNTIFS(INDIRECT("mesh_formatting_table[PiH_ID]"),A93,INDIRECT("mesh_formatting_table[Term]"),"Clinical Outcomes",INDIRECT("mesh_formatting_table[Sheet]"),"Pubs - Health Economists")</formula>
    </cfRule>
    <cfRule type="expression" dxfId="2541" priority="116" stopIfTrue="1">
      <formula>COUNTIFS(INDIRECT("mesh_formatting_table[PiH_ID]"),A93,INDIRECT("mesh_formatting_table[Term]"),"Burden of Disease/ Burden of Illness",INDIRECT("mesh_formatting_table[Sheet]"),"Pubs - Health Economists")</formula>
    </cfRule>
    <cfRule type="expression" dxfId="2540" priority="115" stopIfTrue="1">
      <formula>COUNTIFS(INDIRECT("mesh_formatting_table[PiH_ID]"),A93,INDIRECT("mesh_formatting_table[Term]"),"PICO",INDIRECT("mesh_formatting_table[Sheet]"),"Pubs Score - Products &amp; Compe")</formula>
    </cfRule>
    <cfRule type="expression" dxfId="2539" priority="114" stopIfTrue="1">
      <formula>COUNTIFS(INDIRECT("mesh_formatting_table[PiH_ID]"),A93,INDIRECT("mesh_formatting_table[Term]"),"Smith &amp; Nephew",INDIRECT("mesh_formatting_table[Sheet]"),"Pubs Score - Products &amp; Compe")</formula>
    </cfRule>
    <cfRule type="expression" dxfId="2538" priority="113" stopIfTrue="1">
      <formula>COUNTIFS(INDIRECT("mesh_formatting_table[PiH_ID]"),A93,INDIRECT("mesh_formatting_table[Term]"),"Wound Infection Prevention",INDIRECT("mesh_formatting_table[Sheet]"),"Pubs Score - Clinical Terms")</formula>
    </cfRule>
    <cfRule type="expression" dxfId="2537" priority="112" stopIfTrue="1">
      <formula>COUNTIFS(INDIRECT("mesh_formatting_table[PiH_ID]"),A93,INDIRECT("mesh_formatting_table[Term]"),"Wound Infection after Surgery",INDIRECT("mesh_formatting_table[Sheet]"),"Pubs Score - Clinical Terms")</formula>
    </cfRule>
    <cfRule type="expression" dxfId="2536" priority="111" stopIfTrue="1">
      <formula>COUNTIFS(INDIRECT("mesh_formatting_table[PiH_ID]"),A93,INDIRECT("mesh_formatting_table[Term]"),"Wound Healing",INDIRECT("mesh_formatting_table[Sheet]"),"Pubs Score - Clinical Terms")</formula>
    </cfRule>
    <cfRule type="expression" dxfId="2535" priority="109" stopIfTrue="1">
      <formula>COUNTIFS(INDIRECT("mesh_formatting_table[PiH_ID]"),A93,INDIRECT("mesh_formatting_table[Term]"),"Surgical Site Infection Prevalence",INDIRECT("mesh_formatting_table[Sheet]"),"Pubs Score - Clinical Terms")</formula>
    </cfRule>
    <cfRule type="expression" dxfId="2534" priority="108" stopIfTrue="1">
      <formula>COUNTIFS(INDIRECT("mesh_formatting_table[PiH_ID]"),A93,INDIRECT("mesh_formatting_table[Term]"),"Surgical Site Infection/ SSI/ Surgical Infection",INDIRECT("mesh_formatting_table[Sheet]"),"Pubs Score - Clinical Terms")</formula>
    </cfRule>
    <cfRule type="expression" dxfId="2533" priority="107" stopIfTrue="1">
      <formula>COUNTIFS(INDIRECT("mesh_formatting_table[PiH_ID]"),A93,INDIRECT("mesh_formatting_table[Term]"),"Surgical Site Complications",INDIRECT("mesh_formatting_table[Sheet]"),"Pubs Score - Clinical Terms")</formula>
    </cfRule>
    <cfRule type="expression" dxfId="2532" priority="106" stopIfTrue="1">
      <formula>COUNTIFS(INDIRECT("mesh_formatting_table[PiH_ID]"),A93,INDIRECT("mesh_formatting_table[Term]"),"Prophylaxis of Surgical Site Infection/ SSI Prophylaxis",INDIRECT("mesh_formatting_table[Sheet]"),"Pubs Score - Clinical Terms")</formula>
    </cfRule>
    <cfRule type="expression" dxfId="2531" priority="105" stopIfTrue="1">
      <formula>COUNTIFS(INDIRECT("mesh_formatting_table[PiH_ID]"),A93,INDIRECT("mesh_formatting_table[Term]"),"Prevention of Surgical Site Infections/ Surgical Site Infection Prevention",INDIRECT("mesh_formatting_table[Sheet]"),"Pubs Score - Clinical Terms")</formula>
    </cfRule>
    <cfRule type="expression" dxfId="2530" priority="104" stopIfTrue="1">
      <formula>COUNTIFS(INDIRECT("mesh_formatting_table[PiH_ID]"),A93,INDIRECT("mesh_formatting_table[Term]"),"Postsurgical Wound Infection",INDIRECT("mesh_formatting_table[Sheet]"),"Pubs Score - Clinical Terms")</formula>
    </cfRule>
    <cfRule type="expression" dxfId="2529" priority="103" stopIfTrue="1">
      <formula>COUNTIFS(INDIRECT("mesh_formatting_table[PiH_ID]"),A93,INDIRECT("mesh_formatting_table[Term]"),"Postoperative Surgical Site Infection/ Postoperative SSI",INDIRECT("mesh_formatting_table[Sheet]"),"Pubs Score - Clinical Terms")</formula>
    </cfRule>
    <cfRule type="expression" dxfId="2528" priority="102" stopIfTrue="1">
      <formula>COUNTIFS(INDIRECT("mesh_formatting_table[PiH_ID]"),A93,INDIRECT("mesh_formatting_table[Term]"),"PICO System/ PICO Dressing",INDIRECT("mesh_formatting_table[Sheet]"),"Pubs Score - Clinical Terms")</formula>
    </cfRule>
    <cfRule type="expression" dxfId="2527" priority="101" stopIfTrue="1">
      <formula>COUNTIFS(INDIRECT("mesh_formatting_table[PiH_ID]"),A93,INDIRECT("mesh_formatting_table[Term]"),"PICO Single Use Negative Pressure Wound Therapy System/ PICO sNPWT",INDIRECT("mesh_formatting_table[Sheet]"),"Pubs Score - Clinical Terms")</formula>
    </cfRule>
    <cfRule type="expression" dxfId="2526" priority="100" stopIfTrue="1">
      <formula>COUNTIFS(INDIRECT("mesh_formatting_table[PiH_ID]"),A93,INDIRECT("mesh_formatting_table[Term]"),"Negative-Pressure Wound Therapy/ NPWT",INDIRECT("mesh_formatting_table[Sheet]"),"Pubs Score - Clinical Terms")</formula>
    </cfRule>
    <cfRule type="expression" dxfId="2525" priority="99" stopIfTrue="1">
      <formula>COUNTIFS(INDIRECT("mesh_formatting_table[PiH_ID]"),A93,INDIRECT("mesh_formatting_table[Term]"),"Incisional NPWT",INDIRECT("mesh_formatting_table[Sheet]"),"Pubs Score - Clinical Terms")</formula>
    </cfRule>
    <cfRule type="expression" dxfId="2524" priority="98" stopIfTrue="1">
      <formula>COUNTIFS(INDIRECT("mesh_formatting_table[PiH_ID]"),A93,INDIRECT("mesh_formatting_table[Term]"),"Chronic Wounds",INDIRECT("mesh_formatting_table[Sheet]"),"Pubs Score - Clinical Terms")</formula>
    </cfRule>
    <cfRule type="expression" dxfId="2523" priority="97" stopIfTrue="1">
      <formula>COUNTIFS(INDIRECT("mesh_formatting_table[PiH_ID]"),A93,INDIRECT("mesh_formatting_table[Term]"),"Chronic Surgical Wound",INDIRECT("mesh_formatting_table[Sheet]"),"Pubs Score - Clinical Terms")</formula>
    </cfRule>
    <cfRule type="expression" dxfId="2522" priority="96" stopIfTrue="1">
      <formula>COUNTIFS(INDIRECT("location_formatting_table[PiH_ID]"),A93,INDIRECT("location_formatting_table[Country]"),"United States of America",INDIRECT("location_formatting_table[Type]"),"National")</formula>
    </cfRule>
    <cfRule type="expression" dxfId="2521" priority="110" stopIfTrue="1">
      <formula>COUNTIFS(INDIRECT("mesh_formatting_table[PiH_ID]"),A93,INDIRECT("mesh_formatting_table[Term]"),"Surgical Wound Infection",INDIRECT("mesh_formatting_table[Sheet]"),"Pubs Score - Clinical Terms")</formula>
    </cfRule>
    <cfRule type="expression" dxfId="2520" priority="95" stopIfTrue="1">
      <formula>COUNTIFS(INDIRECT("location_formatting_table[PiH_ID]"),A93,INDIRECT("location_formatting_table[Type]"),"International")</formula>
    </cfRule>
    <cfRule type="expression" dxfId="2519" priority="125" stopIfTrue="1">
      <formula>COUNTIFS(INDIRECT("mesh_formatting_table[PiH_ID]"),A93,INDIRECT("mesh_formatting_table[Term]"),"Reimbursement",INDIRECT("mesh_formatting_table[Sheet]"),"Pubs - Health Economists")</formula>
    </cfRule>
  </conditionalFormatting>
  <hyperlinks>
    <hyperlink ref="B4" r:id="rId1" xr:uid="{B3701A44-2DEB-48D5-ADE7-91EE01CACBC2}"/>
    <hyperlink ref="B2" r:id="rId2" xr:uid="{4507DB20-B3C5-4445-BE5C-54E82D3A5B0D}"/>
    <hyperlink ref="B3" r:id="rId3" xr:uid="{EF3B3FC6-7D01-4227-9E4F-FD5CE532553F}"/>
    <hyperlink ref="B5" r:id="rId4" xr:uid="{B04A9EBA-06BD-4CEE-A01B-2CFDB4CDC664}"/>
    <hyperlink ref="B6" r:id="rId5" xr:uid="{E9AA3997-15D3-4CA6-A364-60C8492AF597}"/>
  </hyperlinks>
  <pageMargins left="0.7" right="0.7" top="0.75" bottom="0.75" header="0.3" footer="0.3"/>
  <pageSetup orientation="landscape" horizontalDpi="4294967293" verticalDpi="4294967293" r:id="rId6"/>
  <drawing r:id="rId7"/>
  <extLst>
    <ext xmlns:x14="http://schemas.microsoft.com/office/spreadsheetml/2009/9/main" uri="{78C0D931-6437-407d-A8EE-F0AAD7539E65}">
      <x14:conditionalFormattings>
        <x14:conditionalFormatting xmlns:xm="http://schemas.microsoft.com/office/excel/2006/main">
          <x14:cfRule type="expression" priority="349" id="{E578D3C1-7A6B-450E-91DF-CCFC39C35302}">
            <xm:f>COUNT(SEARCH(Formatting!$A$2:$A$41,A20))</xm:f>
            <x14:dxf>
              <fill>
                <patternFill>
                  <bgColor rgb="FFFF99FF"/>
                </patternFill>
              </fill>
            </x14:dxf>
          </x14:cfRule>
          <xm:sqref>A20 A23</xm:sqref>
        </x14:conditionalFormatting>
        <x14:conditionalFormatting xmlns:xm="http://schemas.microsoft.com/office/excel/2006/main">
          <x14:cfRule type="expression" priority="286" id="{D3C0246C-3895-4434-894E-8DD25B6AF84F}">
            <xm:f>COUNT(SEARCH(Formatting!$A$2:$A$41,A26))</xm:f>
            <x14:dxf>
              <fill>
                <patternFill>
                  <bgColor rgb="FFFF99FF"/>
                </patternFill>
              </fill>
            </x14:dxf>
          </x14:cfRule>
          <xm:sqref>A26:A28</xm:sqref>
        </x14:conditionalFormatting>
        <x14:conditionalFormatting xmlns:xm="http://schemas.microsoft.com/office/excel/2006/main">
          <x14:cfRule type="expression" priority="285" id="{79DB862E-93B4-4B4F-B687-D1B0BEF35AA4}">
            <xm:f>COUNT(SEARCH(Formatting!$A$2:$A$41,A38))</xm:f>
            <x14:dxf>
              <fill>
                <patternFill>
                  <bgColor rgb="FFFF99FF"/>
                </patternFill>
              </fill>
            </x14:dxf>
          </x14:cfRule>
          <xm:sqref>A38</xm:sqref>
        </x14:conditionalFormatting>
        <x14:conditionalFormatting xmlns:xm="http://schemas.microsoft.com/office/excel/2006/main">
          <x14:cfRule type="expression" priority="253" id="{57365B1F-0DEB-4F67-9C73-CDF9328C5737}">
            <xm:f>COUNT(SEARCH(Formatting!$A$2:$A$41,A44))</xm:f>
            <x14:dxf>
              <fill>
                <patternFill>
                  <bgColor rgb="FFFF99FF"/>
                </patternFill>
              </fill>
            </x14:dxf>
          </x14:cfRule>
          <xm:sqref>A44:A47</xm:sqref>
        </x14:conditionalFormatting>
        <x14:conditionalFormatting xmlns:xm="http://schemas.microsoft.com/office/excel/2006/main">
          <x14:cfRule type="expression" priority="221" id="{4DABA06D-A2DA-42B0-8621-9FED5D81F6A5}">
            <xm:f>COUNT(SEARCH(Formatting!$A$2:$A$41,A63))</xm:f>
            <x14:dxf>
              <fill>
                <patternFill>
                  <bgColor rgb="FFFF99FF"/>
                </patternFill>
              </fill>
            </x14:dxf>
          </x14:cfRule>
          <xm:sqref>A63:A65</xm:sqref>
        </x14:conditionalFormatting>
        <x14:conditionalFormatting xmlns:xm="http://schemas.microsoft.com/office/excel/2006/main">
          <x14:cfRule type="expression" priority="189" id="{1D5734A5-913D-46EE-A114-7B913A9B8288}">
            <xm:f>COUNT(SEARCH(Formatting!$A$2:$A$41,A89))</xm:f>
            <x14:dxf>
              <fill>
                <patternFill>
                  <bgColor rgb="FFFF99FF"/>
                </patternFill>
              </fill>
            </x14:dxf>
          </x14:cfRule>
          <xm:sqref>A89</xm:sqref>
        </x14:conditionalFormatting>
        <x14:conditionalFormatting xmlns:xm="http://schemas.microsoft.com/office/excel/2006/main">
          <x14:cfRule type="expression" priority="126" id="{35EE7F8D-EEEF-49C1-87B9-4F09F07317B3}">
            <xm:f>COUNT(SEARCH(Formatting!$A$2:$A$41,A92))</xm:f>
            <x14:dxf>
              <fill>
                <patternFill>
                  <bgColor rgb="FFFF99FF"/>
                </patternFill>
              </fill>
            </x14:dxf>
          </x14:cfRule>
          <xm:sqref>A92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05A75-2977-4705-87E7-8D7B2B385D88}">
  <sheetPr codeName="Sheet12"/>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220.25" customHeight="1" x14ac:dyDescent="0.35">
      <c r="A2" s="1" t="s">
        <v>9</v>
      </c>
      <c r="B2" s="23" t="s">
        <v>10</v>
      </c>
      <c r="C2" s="1">
        <v>1</v>
      </c>
      <c r="D2" s="1">
        <v>1</v>
      </c>
      <c r="E2" s="1" t="s">
        <v>12</v>
      </c>
      <c r="F2" s="1" t="s">
        <v>13</v>
      </c>
      <c r="G2" s="1" t="s">
        <v>587</v>
      </c>
    </row>
    <row r="3" spans="1:7" ht="220.25" customHeight="1" x14ac:dyDescent="0.35">
      <c r="A3" s="1" t="s">
        <v>40</v>
      </c>
      <c r="B3" s="39" t="s">
        <v>41</v>
      </c>
      <c r="C3" s="1">
        <v>6</v>
      </c>
      <c r="D3" s="1">
        <v>2</v>
      </c>
      <c r="E3" s="1" t="s">
        <v>42</v>
      </c>
      <c r="F3" s="1" t="s">
        <v>13</v>
      </c>
      <c r="G3" s="1" t="s">
        <v>545</v>
      </c>
    </row>
    <row r="4" spans="1:7" ht="220.25" customHeight="1" x14ac:dyDescent="0.35">
      <c r="A4" s="1" t="s">
        <v>49</v>
      </c>
      <c r="B4" s="39" t="s">
        <v>50</v>
      </c>
      <c r="C4" s="1">
        <v>8</v>
      </c>
      <c r="D4" s="1">
        <v>3</v>
      </c>
      <c r="E4" s="1" t="s">
        <v>31</v>
      </c>
      <c r="F4" s="1" t="s">
        <v>51</v>
      </c>
      <c r="G4" s="1" t="s">
        <v>52</v>
      </c>
    </row>
    <row r="5" spans="1:7" ht="220.25" customHeight="1" x14ac:dyDescent="0.35">
      <c r="A5" s="1" t="s">
        <v>60</v>
      </c>
      <c r="B5" s="39" t="s">
        <v>61</v>
      </c>
      <c r="C5" s="1">
        <v>14</v>
      </c>
      <c r="D5" s="1">
        <v>5</v>
      </c>
      <c r="E5" s="1" t="s">
        <v>31</v>
      </c>
      <c r="F5" s="1" t="s">
        <v>62</v>
      </c>
      <c r="G5" s="1" t="s">
        <v>63</v>
      </c>
    </row>
    <row r="6" spans="1:7" ht="220.25" customHeight="1" x14ac:dyDescent="0.35">
      <c r="A6" s="1" t="s">
        <v>77</v>
      </c>
      <c r="B6" s="47" t="s">
        <v>78</v>
      </c>
      <c r="C6" s="1">
        <v>10</v>
      </c>
      <c r="D6" s="1">
        <v>4</v>
      </c>
      <c r="E6" s="1" t="s">
        <v>79</v>
      </c>
      <c r="F6" s="1" t="s">
        <v>80</v>
      </c>
      <c r="G6" s="1" t="s">
        <v>81</v>
      </c>
    </row>
    <row r="7" spans="1:7" ht="220.25" customHeight="1" x14ac:dyDescent="0.35">
      <c r="A7" s="1" t="s">
        <v>137</v>
      </c>
      <c r="B7" s="47" t="s">
        <v>138</v>
      </c>
      <c r="C7" s="1">
        <v>29</v>
      </c>
      <c r="D7" s="1">
        <v>6</v>
      </c>
      <c r="E7" s="1" t="s">
        <v>139</v>
      </c>
      <c r="F7" s="1" t="s">
        <v>13</v>
      </c>
      <c r="G7" s="1" t="s">
        <v>140</v>
      </c>
    </row>
    <row r="8" spans="1:7" ht="220.25" customHeight="1" x14ac:dyDescent="0.35">
      <c r="A8" s="1" t="s">
        <v>153</v>
      </c>
      <c r="B8" s="47" t="s">
        <v>154</v>
      </c>
      <c r="C8" s="1">
        <v>33</v>
      </c>
      <c r="D8" s="1">
        <v>7</v>
      </c>
      <c r="E8" s="1" t="s">
        <v>31</v>
      </c>
      <c r="F8" s="1" t="s">
        <v>155</v>
      </c>
      <c r="G8" s="1" t="s">
        <v>156</v>
      </c>
    </row>
    <row r="9" spans="1:7" ht="220.25" customHeight="1" x14ac:dyDescent="0.35">
      <c r="A9" s="1" t="s">
        <v>189</v>
      </c>
      <c r="B9" s="47" t="s">
        <v>190</v>
      </c>
      <c r="C9" s="1">
        <v>45</v>
      </c>
      <c r="D9" s="1">
        <v>9</v>
      </c>
      <c r="E9" s="1" t="s">
        <v>191</v>
      </c>
      <c r="F9" s="1" t="s">
        <v>13</v>
      </c>
      <c r="G9" s="1" t="s">
        <v>192</v>
      </c>
    </row>
    <row r="10" spans="1:7" ht="257.25" customHeight="1" x14ac:dyDescent="0.35">
      <c r="A10"/>
      <c r="B10"/>
      <c r="C10"/>
      <c r="D10"/>
      <c r="E10"/>
      <c r="F10"/>
      <c r="G10"/>
    </row>
    <row r="11" spans="1:7" ht="220.25" customHeight="1" x14ac:dyDescent="0.35">
      <c r="A11"/>
      <c r="B11"/>
      <c r="C11"/>
      <c r="D11"/>
      <c r="E11"/>
      <c r="F11"/>
      <c r="G11"/>
    </row>
    <row r="12" spans="1:7" ht="220.25" customHeight="1" x14ac:dyDescent="0.35">
      <c r="A12"/>
      <c r="B12"/>
      <c r="C12"/>
      <c r="D12"/>
      <c r="E12"/>
      <c r="F12"/>
      <c r="G12"/>
    </row>
    <row r="13" spans="1:7" ht="306" customHeight="1" x14ac:dyDescent="0.35">
      <c r="A13" s="9"/>
      <c r="B13" s="3"/>
      <c r="C13" s="9"/>
      <c r="D13" s="9"/>
      <c r="E13" s="9"/>
      <c r="F13" s="9"/>
    </row>
    <row r="14" spans="1:7" ht="220.25" customHeight="1" x14ac:dyDescent="0.35">
      <c r="A14" s="9"/>
      <c r="B14" s="3"/>
      <c r="C14" s="9"/>
      <c r="D14" s="9"/>
      <c r="E14" s="9"/>
      <c r="F14" s="9"/>
    </row>
    <row r="15" spans="1:7" ht="220.25" customHeight="1" x14ac:dyDescent="0.35">
      <c r="A15" s="9"/>
      <c r="B15" s="3"/>
      <c r="C15" s="9"/>
      <c r="D15" s="9"/>
      <c r="E15" s="9"/>
      <c r="F15" s="9"/>
    </row>
    <row r="16" spans="1:7" ht="220.25" customHeight="1" x14ac:dyDescent="0.35">
      <c r="A16" s="9"/>
      <c r="B16" s="3"/>
      <c r="C16" s="9"/>
      <c r="D16" s="9"/>
      <c r="E16" s="9"/>
      <c r="F16" s="9"/>
    </row>
    <row r="17" spans="1:6" ht="220.25" customHeight="1" x14ac:dyDescent="0.35">
      <c r="A17" s="9"/>
      <c r="B17" s="3"/>
      <c r="C17" s="9"/>
      <c r="D17" s="9"/>
      <c r="E17" s="9"/>
      <c r="F17" s="9"/>
    </row>
    <row r="18" spans="1:6" ht="220.25" customHeight="1" x14ac:dyDescent="0.35">
      <c r="A18" s="9"/>
      <c r="B18" s="3"/>
      <c r="C18" s="9"/>
      <c r="D18" s="9"/>
      <c r="E18" s="9"/>
      <c r="F18" s="9"/>
    </row>
    <row r="19" spans="1:6" ht="220.25" customHeight="1" x14ac:dyDescent="0.35">
      <c r="A19" s="9"/>
      <c r="B19" s="3"/>
      <c r="C19" s="9"/>
      <c r="D19" s="9"/>
      <c r="E19" s="9"/>
      <c r="F19" s="9"/>
    </row>
    <row r="20" spans="1:6" ht="220.25" customHeight="1" x14ac:dyDescent="0.35">
      <c r="A20" s="9"/>
      <c r="B20" s="3"/>
      <c r="C20" s="9"/>
      <c r="D20" s="9"/>
      <c r="E20" s="9"/>
      <c r="F20" s="9"/>
    </row>
    <row r="21" spans="1:6" ht="220.25" customHeight="1" x14ac:dyDescent="0.35">
      <c r="A21" s="9"/>
      <c r="B21" s="3"/>
      <c r="C21" s="9"/>
      <c r="D21" s="9"/>
      <c r="E21" s="9"/>
      <c r="F21" s="9"/>
    </row>
    <row r="22" spans="1:6" ht="220.25" customHeight="1" x14ac:dyDescent="0.35">
      <c r="A22" s="9"/>
      <c r="B22" s="3"/>
      <c r="C22" s="9"/>
      <c r="D22" s="9"/>
      <c r="E22" s="9"/>
      <c r="F22" s="9"/>
    </row>
    <row r="23" spans="1:6" ht="220.25" customHeight="1" x14ac:dyDescent="0.35">
      <c r="A23" s="9"/>
      <c r="B23" s="3"/>
      <c r="C23" s="9"/>
      <c r="D23" s="9"/>
      <c r="E23" s="9"/>
      <c r="F23" s="9"/>
    </row>
    <row r="24" spans="1:6" ht="220.25" customHeight="1" x14ac:dyDescent="0.35">
      <c r="A24" s="9"/>
      <c r="B24" s="3"/>
      <c r="C24" s="9"/>
      <c r="D24" s="9"/>
      <c r="E24" s="9"/>
      <c r="F24" s="9"/>
    </row>
    <row r="25" spans="1:6" ht="220.25" customHeight="1" x14ac:dyDescent="0.35">
      <c r="A25" s="9"/>
      <c r="B25" s="3"/>
      <c r="C25" s="9"/>
      <c r="D25" s="9"/>
      <c r="E25" s="9"/>
      <c r="F25" s="9"/>
    </row>
    <row r="26" spans="1:6" ht="150" customHeight="1" x14ac:dyDescent="0.35">
      <c r="A26" s="9"/>
      <c r="B26" s="3"/>
      <c r="C26" s="9"/>
      <c r="D26" s="9"/>
      <c r="E26" s="9"/>
      <c r="F26" s="9"/>
    </row>
    <row r="27" spans="1:6" ht="161.25" customHeight="1" x14ac:dyDescent="0.35">
      <c r="A27" s="9"/>
      <c r="B27" s="3"/>
      <c r="C27" s="9"/>
      <c r="D27" s="9"/>
      <c r="E27" s="9"/>
      <c r="F27" s="9"/>
    </row>
    <row r="28" spans="1:6" ht="150" customHeight="1" x14ac:dyDescent="0.35">
      <c r="A28" s="9"/>
      <c r="B28" s="3"/>
      <c r="C28" s="9"/>
      <c r="D28" s="9"/>
      <c r="E28" s="9"/>
      <c r="F28" s="9"/>
    </row>
    <row r="29" spans="1:6" ht="150" customHeight="1" x14ac:dyDescent="0.35">
      <c r="A29" s="9"/>
      <c r="B29" s="3"/>
      <c r="C29" s="9"/>
      <c r="D29" s="9"/>
      <c r="E29" s="9"/>
      <c r="F29" s="9"/>
    </row>
    <row r="30" spans="1:6" ht="150" customHeight="1" x14ac:dyDescent="0.35">
      <c r="A30" s="9"/>
      <c r="B30" s="3"/>
      <c r="C30" s="9"/>
      <c r="D30" s="9"/>
      <c r="E30" s="9"/>
      <c r="F30" s="9"/>
    </row>
    <row r="31" spans="1:6" ht="150" customHeight="1" x14ac:dyDescent="0.35">
      <c r="A31" s="9"/>
      <c r="B31" s="3"/>
      <c r="C31" s="9"/>
      <c r="D31" s="9"/>
      <c r="E31" s="9"/>
      <c r="F31" s="9"/>
    </row>
    <row r="32" spans="1:6"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12"/>
    </sortState>
  </autoFilter>
  <conditionalFormatting sqref="A13:A19 A24:A25 A29:A37">
    <cfRule type="expression" dxfId="2518" priority="347" stopIfTrue="1">
      <formula>COUNTIFS(INDIRECT("mesh_formatting_table[PiH_ID]"),A13,INDIRECT("mesh_formatting_table[Term]"),"Reimbursement",INDIRECT("mesh_formatting_table[Sheet]"),"Pubs - Health Economists")</formula>
    </cfRule>
    <cfRule type="expression" dxfId="2517" priority="346" stopIfTrue="1">
      <formula>COUNTIFS(INDIRECT("mesh_formatting_table[PiH_ID]"),A13,INDIRECT("mesh_formatting_table[Term]"),"Patient-Reported Outcome",INDIRECT("mesh_formatting_table[Sheet]"),"Pubs - Health Economists")</formula>
    </cfRule>
    <cfRule type="expression" dxfId="2516" priority="345" stopIfTrue="1">
      <formula>COUNTIFS(INDIRECT("mesh_formatting_table[PiH_ID]"),A13,INDIRECT("mesh_formatting_table[Term]"),"Outcome Measure",INDIRECT("mesh_formatting_table[Sheet]"),"Pubs - Health Economists")</formula>
    </cfRule>
    <cfRule type="expression" dxfId="2515" priority="344" stopIfTrue="1">
      <formula>COUNTIFS(INDIRECT("mesh_formatting_table[PiH_ID]"),A13,INDIRECT("mesh_formatting_table[Term]"),"Market Access",INDIRECT("mesh_formatting_table[Sheet]"),"Pubs - Health Economists")</formula>
    </cfRule>
    <cfRule type="expression" dxfId="2514" priority="343" stopIfTrue="1">
      <formula>COUNTIFS(INDIRECT("mesh_formatting_table[PiH_ID]"),A13,INDIRECT("mesh_formatting_table[Term]"),"Length of Stay",INDIRECT("mesh_formatting_table[Sheet]"),"Pubs - Health Economists")</formula>
    </cfRule>
    <cfRule type="expression" dxfId="2513" priority="342" stopIfTrue="1">
      <formula>COUNTIFS(INDIRECT("mesh_formatting_table[PiH_ID]"),A13,INDIRECT("mesh_formatting_table[Term]"),"Health-Related Quality of Life",INDIRECT("mesh_formatting_table[Sheet]"),"Pubs - Health Economists")</formula>
    </cfRule>
    <cfRule type="expression" dxfId="2512" priority="341" stopIfTrue="1">
      <formula>COUNTIFS(INDIRECT("mesh_formatting_table[PiH_ID]"),A13,INDIRECT("mesh_formatting_table[Term]"),"Health Economics",INDIRECT("mesh_formatting_table[Sheet]"),"Pubs - Health Economists")</formula>
    </cfRule>
    <cfRule type="expression" dxfId="2511" priority="340" stopIfTrue="1">
      <formula>COUNTIFS(INDIRECT("mesh_formatting_table[PiH_ID]"),A13,INDIRECT("mesh_formatting_table[Term]"),"Cost-Effectiveness",INDIRECT("mesh_formatting_table[Sheet]"),"Pubs - Health Economists")</formula>
    </cfRule>
    <cfRule type="expression" dxfId="2510" priority="339" stopIfTrue="1">
      <formula>COUNTIFS(INDIRECT("mesh_formatting_table[PiH_ID]"),A13,INDIRECT("mesh_formatting_table[Term]"),"Clinical Outcomes",INDIRECT("mesh_formatting_table[Sheet]"),"Pubs - Health Economists")</formula>
    </cfRule>
    <cfRule type="expression" dxfId="2509" priority="338" stopIfTrue="1">
      <formula>COUNTIFS(INDIRECT("mesh_formatting_table[PiH_ID]"),A13,INDIRECT("mesh_formatting_table[Term]"),"Burden of Disease/ Burden of Illness",INDIRECT("mesh_formatting_table[Sheet]"),"Pubs - Health Economists")</formula>
    </cfRule>
    <cfRule type="expression" dxfId="2508" priority="337" stopIfTrue="1">
      <formula>COUNTIFS(INDIRECT("mesh_formatting_table[PiH_ID]"),A13,INDIRECT("mesh_formatting_table[Term]"),"PICO",INDIRECT("mesh_formatting_table[Sheet]"),"Pubs Score - Products &amp; Compe")</formula>
    </cfRule>
    <cfRule type="expression" dxfId="2507" priority="336" stopIfTrue="1">
      <formula>COUNTIFS(INDIRECT("mesh_formatting_table[PiH_ID]"),A13,INDIRECT("mesh_formatting_table[Term]"),"Smith &amp; Nephew",INDIRECT("mesh_formatting_table[Sheet]"),"Pubs Score - Products &amp; Compe")</formula>
    </cfRule>
    <cfRule type="expression" dxfId="2506" priority="331" stopIfTrue="1">
      <formula>COUNTIFS(INDIRECT("mesh_formatting_table[PiH_ID]"),A13,INDIRECT("mesh_formatting_table[Term]"),"Surgical Site Infection Prevalence",INDIRECT("mesh_formatting_table[Sheet]"),"Pubs Score - Clinical Terms")</formula>
    </cfRule>
    <cfRule type="expression" dxfId="2505" priority="335" stopIfTrue="1">
      <formula>COUNTIFS(INDIRECT("mesh_formatting_table[PiH_ID]"),A13,INDIRECT("mesh_formatting_table[Term]"),"Wound Infection Prevention",INDIRECT("mesh_formatting_table[Sheet]"),"Pubs Score - Clinical Terms")</formula>
    </cfRule>
    <cfRule type="expression" dxfId="2504" priority="334" stopIfTrue="1">
      <formula>COUNTIFS(INDIRECT("mesh_formatting_table[PiH_ID]"),A13,INDIRECT("mesh_formatting_table[Term]"),"Wound Infection after Surgery",INDIRECT("mesh_formatting_table[Sheet]"),"Pubs Score - Clinical Terms")</formula>
    </cfRule>
    <cfRule type="expression" dxfId="2503" priority="333" stopIfTrue="1">
      <formula>COUNTIFS(INDIRECT("mesh_formatting_table[PiH_ID]"),A13,INDIRECT("mesh_formatting_table[Term]"),"Wound Healing",INDIRECT("mesh_formatting_table[Sheet]"),"Pubs Score - Clinical Terms")</formula>
    </cfRule>
    <cfRule type="expression" dxfId="2502" priority="317" stopIfTrue="1">
      <formula>COUNTIFS(INDIRECT("location_formatting_table[PiH_ID]"),A13,INDIRECT("location_formatting_table[Type]"),"International")</formula>
    </cfRule>
    <cfRule type="expression" dxfId="2501" priority="318" stopIfTrue="1">
      <formula>COUNTIFS(INDIRECT("location_formatting_table[PiH_ID]"),A13,INDIRECT("location_formatting_table[Country]"),"United States of America",INDIRECT("location_formatting_table[Type]"),"National")</formula>
    </cfRule>
    <cfRule type="expression" dxfId="2500" priority="319" stopIfTrue="1">
      <formula>COUNTIFS(INDIRECT("mesh_formatting_table[PiH_ID]"),A13,INDIRECT("mesh_formatting_table[Term]"),"Chronic Surgical Wound",INDIRECT("mesh_formatting_table[Sheet]"),"Pubs Score - Clinical Terms")</formula>
    </cfRule>
    <cfRule type="expression" dxfId="2499" priority="320" stopIfTrue="1">
      <formula>COUNTIFS(INDIRECT("mesh_formatting_table[PiH_ID]"),A13,INDIRECT("mesh_formatting_table[Term]"),"Chronic Wounds",INDIRECT("mesh_formatting_table[Sheet]"),"Pubs Score - Clinical Terms")</formula>
    </cfRule>
    <cfRule type="expression" dxfId="2498" priority="321" stopIfTrue="1">
      <formula>COUNTIFS(INDIRECT("mesh_formatting_table[PiH_ID]"),A13,INDIRECT("mesh_formatting_table[Term]"),"Incisional NPWT",INDIRECT("mesh_formatting_table[Sheet]"),"Pubs Score - Clinical Terms")</formula>
    </cfRule>
    <cfRule type="expression" dxfId="2497" priority="322" stopIfTrue="1">
      <formula>COUNTIFS(INDIRECT("mesh_formatting_table[PiH_ID]"),A13,INDIRECT("mesh_formatting_table[Term]"),"Negative-Pressure Wound Therapy/ NPWT",INDIRECT("mesh_formatting_table[Sheet]"),"Pubs Score - Clinical Terms")</formula>
    </cfRule>
    <cfRule type="expression" dxfId="2496" priority="323" stopIfTrue="1">
      <formula>COUNTIFS(INDIRECT("mesh_formatting_table[PiH_ID]"),A13,INDIRECT("mesh_formatting_table[Term]"),"PICO Single Use Negative Pressure Wound Therapy System/ PICO sNPWT",INDIRECT("mesh_formatting_table[Sheet]"),"Pubs Score - Clinical Terms")</formula>
    </cfRule>
    <cfRule type="expression" dxfId="2495" priority="324" stopIfTrue="1">
      <formula>COUNTIFS(INDIRECT("mesh_formatting_table[PiH_ID]"),A13,INDIRECT("mesh_formatting_table[Term]"),"PICO System/ PICO Dressing",INDIRECT("mesh_formatting_table[Sheet]"),"Pubs Score - Clinical Terms")</formula>
    </cfRule>
    <cfRule type="expression" dxfId="2494" priority="325" stopIfTrue="1">
      <formula>COUNTIFS(INDIRECT("mesh_formatting_table[PiH_ID]"),A13,INDIRECT("mesh_formatting_table[Term]"),"Postoperative Surgical Site Infection/ Postoperative SSI",INDIRECT("mesh_formatting_table[Sheet]"),"Pubs Score - Clinical Terms")</formula>
    </cfRule>
    <cfRule type="expression" dxfId="2493" priority="326" stopIfTrue="1">
      <formula>COUNTIFS(INDIRECT("mesh_formatting_table[PiH_ID]"),A13,INDIRECT("mesh_formatting_table[Term]"),"Postsurgical Wound Infection",INDIRECT("mesh_formatting_table[Sheet]"),"Pubs Score - Clinical Terms")</formula>
    </cfRule>
    <cfRule type="expression" dxfId="2492" priority="327" stopIfTrue="1">
      <formula>COUNTIFS(INDIRECT("mesh_formatting_table[PiH_ID]"),A13,INDIRECT("mesh_formatting_table[Term]"),"Prevention of Surgical Site Infections/ Surgical Site Infection Prevention",INDIRECT("mesh_formatting_table[Sheet]"),"Pubs Score - Clinical Terms")</formula>
    </cfRule>
    <cfRule type="expression" dxfId="2491" priority="328" stopIfTrue="1">
      <formula>COUNTIFS(INDIRECT("mesh_formatting_table[PiH_ID]"),A13,INDIRECT("mesh_formatting_table[Term]"),"Prophylaxis of Surgical Site Infection/ SSI Prophylaxis",INDIRECT("mesh_formatting_table[Sheet]"),"Pubs Score - Clinical Terms")</formula>
    </cfRule>
    <cfRule type="expression" dxfId="2490" priority="329" stopIfTrue="1">
      <formula>COUNTIFS(INDIRECT("mesh_formatting_table[PiH_ID]"),A13,INDIRECT("mesh_formatting_table[Term]"),"Surgical Site Complications",INDIRECT("mesh_formatting_table[Sheet]"),"Pubs Score - Clinical Terms")</formula>
    </cfRule>
    <cfRule type="expression" dxfId="2489" priority="330" stopIfTrue="1">
      <formula>COUNTIFS(INDIRECT("mesh_formatting_table[PiH_ID]"),A13,INDIRECT("mesh_formatting_table[Term]"),"Surgical Site Infection/ SSI/ Surgical Infection",INDIRECT("mesh_formatting_table[Sheet]"),"Pubs Score - Clinical Terms")</formula>
    </cfRule>
    <cfRule type="expression" dxfId="2488" priority="332" stopIfTrue="1">
      <formula>COUNTIFS(INDIRECT("mesh_formatting_table[PiH_ID]"),A13,INDIRECT("mesh_formatting_table[Term]"),"Surgical Wound Infection",INDIRECT("mesh_formatting_table[Sheet]"),"Pubs Score - Clinical Terms")</formula>
    </cfRule>
  </conditionalFormatting>
  <conditionalFormatting sqref="A21:A22">
    <cfRule type="expression" dxfId="2486" priority="302" stopIfTrue="1">
      <formula>COUNTIFS(INDIRECT("mesh_formatting_table[PiH_ID]"),A21,INDIRECT("mesh_formatting_table[Term]"),"Wound Healing",INDIRECT("mesh_formatting_table[Sheet]"),"Pubs Score - Clinical Terms")</formula>
    </cfRule>
    <cfRule type="expression" dxfId="2485" priority="301" stopIfTrue="1">
      <formula>COUNTIFS(INDIRECT("mesh_formatting_table[PiH_ID]"),A21,INDIRECT("mesh_formatting_table[Term]"),"Surgical Wound Infection",INDIRECT("mesh_formatting_table[Sheet]"),"Pubs Score - Clinical Terms")</formula>
    </cfRule>
    <cfRule type="expression" dxfId="2484" priority="300" stopIfTrue="1">
      <formula>COUNTIFS(INDIRECT("mesh_formatting_table[PiH_ID]"),A21,INDIRECT("mesh_formatting_table[Term]"),"Surgical Site Infection Prevalence",INDIRECT("mesh_formatting_table[Sheet]"),"Pubs Score - Clinical Terms")</formula>
    </cfRule>
    <cfRule type="expression" dxfId="2483" priority="299" stopIfTrue="1">
      <formula>COUNTIFS(INDIRECT("mesh_formatting_table[PiH_ID]"),A21,INDIRECT("mesh_formatting_table[Term]"),"Surgical Site Infection/ SSI/ Surgical Infection",INDIRECT("mesh_formatting_table[Sheet]"),"Pubs Score - Clinical Terms")</formula>
    </cfRule>
    <cfRule type="expression" dxfId="2482" priority="298" stopIfTrue="1">
      <formula>COUNTIFS(INDIRECT("mesh_formatting_table[PiH_ID]"),A21,INDIRECT("mesh_formatting_table[Term]"),"Surgical Site Complications",INDIRECT("mesh_formatting_table[Sheet]"),"Pubs Score - Clinical Terms")</formula>
    </cfRule>
    <cfRule type="expression" dxfId="2481" priority="297" stopIfTrue="1">
      <formula>COUNTIFS(INDIRECT("mesh_formatting_table[PiH_ID]"),A21,INDIRECT("mesh_formatting_table[Term]"),"Prophylaxis of Surgical Site Infection/ SSI Prophylaxis",INDIRECT("mesh_formatting_table[Sheet]"),"Pubs Score - Clinical Terms")</formula>
    </cfRule>
    <cfRule type="expression" dxfId="2480" priority="296" stopIfTrue="1">
      <formula>COUNTIFS(INDIRECT("mesh_formatting_table[PiH_ID]"),A21,INDIRECT("mesh_formatting_table[Term]"),"Prevention of Surgical Site Infections/ Surgical Site Infection Prevention",INDIRECT("mesh_formatting_table[Sheet]"),"Pubs Score - Clinical Terms")</formula>
    </cfRule>
    <cfRule type="expression" dxfId="2479" priority="295" stopIfTrue="1">
      <formula>COUNTIFS(INDIRECT("mesh_formatting_table[PiH_ID]"),A21,INDIRECT("mesh_formatting_table[Term]"),"Postsurgical Wound Infection",INDIRECT("mesh_formatting_table[Sheet]"),"Pubs Score - Clinical Terms")</formula>
    </cfRule>
    <cfRule type="expression" dxfId="2478" priority="293" stopIfTrue="1">
      <formula>COUNTIFS(INDIRECT("mesh_formatting_table[PiH_ID]"),A21,INDIRECT("mesh_formatting_table[Term]"),"PICO System/ PICO Dressing",INDIRECT("mesh_formatting_table[Sheet]"),"Pubs Score - Clinical Terms")</formula>
    </cfRule>
    <cfRule type="expression" dxfId="2477" priority="292" stopIfTrue="1">
      <formula>COUNTIFS(INDIRECT("mesh_formatting_table[PiH_ID]"),A21,INDIRECT("mesh_formatting_table[Term]"),"PICO Single Use Negative Pressure Wound Therapy System/ PICO sNPWT",INDIRECT("mesh_formatting_table[Sheet]"),"Pubs Score - Clinical Terms")</formula>
    </cfRule>
    <cfRule type="expression" dxfId="2476" priority="291" stopIfTrue="1">
      <formula>COUNTIFS(INDIRECT("mesh_formatting_table[PiH_ID]"),A21,INDIRECT("mesh_formatting_table[Term]"),"Negative-Pressure Wound Therapy/ NPWT",INDIRECT("mesh_formatting_table[Sheet]"),"Pubs Score - Clinical Terms")</formula>
    </cfRule>
    <cfRule type="expression" dxfId="2475" priority="290" stopIfTrue="1">
      <formula>COUNTIFS(INDIRECT("mesh_formatting_table[PiH_ID]"),A21,INDIRECT("mesh_formatting_table[Term]"),"Incisional NPWT",INDIRECT("mesh_formatting_table[Sheet]"),"Pubs Score - Clinical Terms")</formula>
    </cfRule>
    <cfRule type="expression" dxfId="2474" priority="289" stopIfTrue="1">
      <formula>COUNTIFS(INDIRECT("mesh_formatting_table[PiH_ID]"),A21,INDIRECT("mesh_formatting_table[Term]"),"Chronic Wounds",INDIRECT("mesh_formatting_table[Sheet]"),"Pubs Score - Clinical Terms")</formula>
    </cfRule>
    <cfRule type="expression" dxfId="2473" priority="288" stopIfTrue="1">
      <formula>COUNTIFS(INDIRECT("mesh_formatting_table[PiH_ID]"),A21,INDIRECT("mesh_formatting_table[Term]"),"Chronic Surgical Wound",INDIRECT("mesh_formatting_table[Sheet]"),"Pubs Score - Clinical Terms")</formula>
    </cfRule>
    <cfRule type="expression" dxfId="2472" priority="287" stopIfTrue="1">
      <formula>COUNTIFS(INDIRECT("location_formatting_table[PiH_ID]"),A21,INDIRECT("location_formatting_table[Country]"),"United States of America",INDIRECT("location_formatting_table[Type]"),"National")</formula>
    </cfRule>
    <cfRule type="expression" dxfId="2471" priority="286" stopIfTrue="1">
      <formula>COUNTIFS(INDIRECT("location_formatting_table[PiH_ID]"),A21,INDIRECT("location_formatting_table[Type]"),"International")</formula>
    </cfRule>
    <cfRule type="expression" dxfId="2470" priority="294" stopIfTrue="1">
      <formula>COUNTIFS(INDIRECT("mesh_formatting_table[PiH_ID]"),A21,INDIRECT("mesh_formatting_table[Term]"),"Postoperative Surgical Site Infection/ Postoperative SSI",INDIRECT("mesh_formatting_table[Sheet]"),"Pubs Score - Clinical Terms")</formula>
    </cfRule>
    <cfRule type="expression" dxfId="2469" priority="316" stopIfTrue="1">
      <formula>COUNTIFS(INDIRECT("mesh_formatting_table[PiH_ID]"),A21,INDIRECT("mesh_formatting_table[Term]"),"Reimbursement",INDIRECT("mesh_formatting_table[Sheet]"),"Pubs - Health Economists")</formula>
    </cfRule>
    <cfRule type="expression" dxfId="2468" priority="315" stopIfTrue="1">
      <formula>COUNTIFS(INDIRECT("mesh_formatting_table[PiH_ID]"),A21,INDIRECT("mesh_formatting_table[Term]"),"Patient-Reported Outcome",INDIRECT("mesh_formatting_table[Sheet]"),"Pubs - Health Economists")</formula>
    </cfRule>
    <cfRule type="expression" dxfId="2467" priority="314" stopIfTrue="1">
      <formula>COUNTIFS(INDIRECT("mesh_formatting_table[PiH_ID]"),A21,INDIRECT("mesh_formatting_table[Term]"),"Outcome Measure",INDIRECT("mesh_formatting_table[Sheet]"),"Pubs - Health Economists")</formula>
    </cfRule>
    <cfRule type="expression" dxfId="2466" priority="313" stopIfTrue="1">
      <formula>COUNTIFS(INDIRECT("mesh_formatting_table[PiH_ID]"),A21,INDIRECT("mesh_formatting_table[Term]"),"Market Access",INDIRECT("mesh_formatting_table[Sheet]"),"Pubs - Health Economists")</formula>
    </cfRule>
    <cfRule type="expression" dxfId="2465" priority="312" stopIfTrue="1">
      <formula>COUNTIFS(INDIRECT("mesh_formatting_table[PiH_ID]"),A21,INDIRECT("mesh_formatting_table[Term]"),"Length of Stay",INDIRECT("mesh_formatting_table[Sheet]"),"Pubs - Health Economists")</formula>
    </cfRule>
    <cfRule type="expression" dxfId="2464" priority="311" stopIfTrue="1">
      <formula>COUNTIFS(INDIRECT("mesh_formatting_table[PiH_ID]"),A21,INDIRECT("mesh_formatting_table[Term]"),"Health-Related Quality of Life",INDIRECT("mesh_formatting_table[Sheet]"),"Pubs - Health Economists")</formula>
    </cfRule>
    <cfRule type="expression" dxfId="2463" priority="310" stopIfTrue="1">
      <formula>COUNTIFS(INDIRECT("mesh_formatting_table[PiH_ID]"),A21,INDIRECT("mesh_formatting_table[Term]"),"Health Economics",INDIRECT("mesh_formatting_table[Sheet]"),"Pubs - Health Economists")</formula>
    </cfRule>
    <cfRule type="expression" dxfId="2462" priority="309" stopIfTrue="1">
      <formula>COUNTIFS(INDIRECT("mesh_formatting_table[PiH_ID]"),A21,INDIRECT("mesh_formatting_table[Term]"),"Cost-Effectiveness",INDIRECT("mesh_formatting_table[Sheet]"),"Pubs - Health Economists")</formula>
    </cfRule>
    <cfRule type="expression" dxfId="2461" priority="308" stopIfTrue="1">
      <formula>COUNTIFS(INDIRECT("mesh_formatting_table[PiH_ID]"),A21,INDIRECT("mesh_formatting_table[Term]"),"Clinical Outcomes",INDIRECT("mesh_formatting_table[Sheet]"),"Pubs - Health Economists")</formula>
    </cfRule>
    <cfRule type="expression" dxfId="2460" priority="307" stopIfTrue="1">
      <formula>COUNTIFS(INDIRECT("mesh_formatting_table[PiH_ID]"),A21,INDIRECT("mesh_formatting_table[Term]"),"Burden of Disease/ Burden of Illness",INDIRECT("mesh_formatting_table[Sheet]"),"Pubs - Health Economists")</formula>
    </cfRule>
    <cfRule type="expression" dxfId="2459" priority="306" stopIfTrue="1">
      <formula>COUNTIFS(INDIRECT("mesh_formatting_table[PiH_ID]"),A21,INDIRECT("mesh_formatting_table[Term]"),"PICO",INDIRECT("mesh_formatting_table[Sheet]"),"Pubs Score - Products &amp; Compe")</formula>
    </cfRule>
    <cfRule type="expression" dxfId="2458" priority="305" stopIfTrue="1">
      <formula>COUNTIFS(INDIRECT("mesh_formatting_table[PiH_ID]"),A21,INDIRECT("mesh_formatting_table[Term]"),"Smith &amp; Nephew",INDIRECT("mesh_formatting_table[Sheet]"),"Pubs Score - Products &amp; Compe")</formula>
    </cfRule>
    <cfRule type="expression" dxfId="2457" priority="304" stopIfTrue="1">
      <formula>COUNTIFS(INDIRECT("mesh_formatting_table[PiH_ID]"),A21,INDIRECT("mesh_formatting_table[Term]"),"Wound Infection Prevention",INDIRECT("mesh_formatting_table[Sheet]"),"Pubs Score - Clinical Terms")</formula>
    </cfRule>
    <cfRule type="expression" dxfId="2456" priority="303" stopIfTrue="1">
      <formula>COUNTIFS(INDIRECT("mesh_formatting_table[PiH_ID]"),A21,INDIRECT("mesh_formatting_table[Term]"),"Wound Infection after Surgery",INDIRECT("mesh_formatting_table[Sheet]"),"Pubs Score - Clinical Terms")</formula>
    </cfRule>
  </conditionalFormatting>
  <conditionalFormatting sqref="A39:A43">
    <cfRule type="expression" dxfId="2453" priority="280" stopIfTrue="1">
      <formula>COUNTIFS(INDIRECT("mesh_formatting_table[PiH_ID]"),A39,INDIRECT("mesh_formatting_table[Term]"),"Market Access",INDIRECT("mesh_formatting_table[Sheet]"),"Pubs - Health Economists")</formula>
    </cfRule>
    <cfRule type="expression" dxfId="2452" priority="279" stopIfTrue="1">
      <formula>COUNTIFS(INDIRECT("mesh_formatting_table[PiH_ID]"),A39,INDIRECT("mesh_formatting_table[Term]"),"Length of Stay",INDIRECT("mesh_formatting_table[Sheet]"),"Pubs - Health Economists")</formula>
    </cfRule>
    <cfRule type="expression" dxfId="2451" priority="278" stopIfTrue="1">
      <formula>COUNTIFS(INDIRECT("mesh_formatting_table[PiH_ID]"),A39,INDIRECT("mesh_formatting_table[Term]"),"Health-Related Quality of Life",INDIRECT("mesh_formatting_table[Sheet]"),"Pubs - Health Economists")</formula>
    </cfRule>
    <cfRule type="expression" dxfId="2450" priority="277" stopIfTrue="1">
      <formula>COUNTIFS(INDIRECT("mesh_formatting_table[PiH_ID]"),A39,INDIRECT("mesh_formatting_table[Term]"),"Health Economics",INDIRECT("mesh_formatting_table[Sheet]"),"Pubs - Health Economists")</formula>
    </cfRule>
    <cfRule type="expression" dxfId="2449" priority="276" stopIfTrue="1">
      <formula>COUNTIFS(INDIRECT("mesh_formatting_table[PiH_ID]"),A39,INDIRECT("mesh_formatting_table[Term]"),"Cost-Effectiveness",INDIRECT("mesh_formatting_table[Sheet]"),"Pubs - Health Economists")</formula>
    </cfRule>
    <cfRule type="expression" dxfId="2448" priority="275" stopIfTrue="1">
      <formula>COUNTIFS(INDIRECT("mesh_formatting_table[PiH_ID]"),A39,INDIRECT("mesh_formatting_table[Term]"),"Clinical Outcomes",INDIRECT("mesh_formatting_table[Sheet]"),"Pubs - Health Economists")</formula>
    </cfRule>
    <cfRule type="expression" dxfId="2447" priority="274" stopIfTrue="1">
      <formula>COUNTIFS(INDIRECT("mesh_formatting_table[PiH_ID]"),A39,INDIRECT("mesh_formatting_table[Term]"),"Burden of Disease/ Burden of Illness",INDIRECT("mesh_formatting_table[Sheet]"),"Pubs - Health Economists")</formula>
    </cfRule>
    <cfRule type="expression" dxfId="2446" priority="273" stopIfTrue="1">
      <formula>COUNTIFS(INDIRECT("mesh_formatting_table[PiH_ID]"),A39,INDIRECT("mesh_formatting_table[Term]"),"PICO",INDIRECT("mesh_formatting_table[Sheet]"),"Pubs Score - Products &amp; Compe")</formula>
    </cfRule>
    <cfRule type="expression" dxfId="2445" priority="272" stopIfTrue="1">
      <formula>COUNTIFS(INDIRECT("mesh_formatting_table[PiH_ID]"),A39,INDIRECT("mesh_formatting_table[Term]"),"Smith &amp; Nephew",INDIRECT("mesh_formatting_table[Sheet]"),"Pubs Score - Products &amp; Compe")</formula>
    </cfRule>
    <cfRule type="expression" dxfId="2444" priority="271" stopIfTrue="1">
      <formula>COUNTIFS(INDIRECT("mesh_formatting_table[PiH_ID]"),A39,INDIRECT("mesh_formatting_table[Term]"),"Wound Infection Prevention",INDIRECT("mesh_formatting_table[Sheet]"),"Pubs Score - Clinical Terms")</formula>
    </cfRule>
    <cfRule type="expression" dxfId="2443" priority="269" stopIfTrue="1">
      <formula>COUNTIFS(INDIRECT("mesh_formatting_table[PiH_ID]"),A39,INDIRECT("mesh_formatting_table[Term]"),"Wound Healing",INDIRECT("mesh_formatting_table[Sheet]"),"Pubs Score - Clinical Terms")</formula>
    </cfRule>
    <cfRule type="expression" dxfId="2442" priority="268" stopIfTrue="1">
      <formula>COUNTIFS(INDIRECT("mesh_formatting_table[PiH_ID]"),A39,INDIRECT("mesh_formatting_table[Term]"),"Surgical Wound Infection",INDIRECT("mesh_formatting_table[Sheet]"),"Pubs Score - Clinical Terms")</formula>
    </cfRule>
    <cfRule type="expression" dxfId="2441" priority="267" stopIfTrue="1">
      <formula>COUNTIFS(INDIRECT("mesh_formatting_table[PiH_ID]"),A39,INDIRECT("mesh_formatting_table[Term]"),"Surgical Site Infection Prevalence",INDIRECT("mesh_formatting_table[Sheet]"),"Pubs Score - Clinical Terms")</formula>
    </cfRule>
    <cfRule type="expression" dxfId="2440" priority="256" stopIfTrue="1">
      <formula>COUNTIFS(INDIRECT("mesh_formatting_table[PiH_ID]"),A39,INDIRECT("mesh_formatting_table[Term]"),"Chronic Wounds",INDIRECT("mesh_formatting_table[Sheet]"),"Pubs Score - Clinical Terms")</formula>
    </cfRule>
    <cfRule type="expression" dxfId="2439" priority="257" stopIfTrue="1">
      <formula>COUNTIFS(INDIRECT("mesh_formatting_table[PiH_ID]"),A39,INDIRECT("mesh_formatting_table[Term]"),"Incisional NPWT",INDIRECT("mesh_formatting_table[Sheet]"),"Pubs Score - Clinical Terms")</formula>
    </cfRule>
    <cfRule type="expression" dxfId="2438" priority="258" stopIfTrue="1">
      <formula>COUNTIFS(INDIRECT("mesh_formatting_table[PiH_ID]"),A39,INDIRECT("mesh_formatting_table[Term]"),"Negative-Pressure Wound Therapy/ NPWT",INDIRECT("mesh_formatting_table[Sheet]"),"Pubs Score - Clinical Terms")</formula>
    </cfRule>
    <cfRule type="expression" dxfId="2437" priority="259" stopIfTrue="1">
      <formula>COUNTIFS(INDIRECT("mesh_formatting_table[PiH_ID]"),A39,INDIRECT("mesh_formatting_table[Term]"),"PICO Single Use Negative Pressure Wound Therapy System/ PICO sNPWT",INDIRECT("mesh_formatting_table[Sheet]"),"Pubs Score - Clinical Terms")</formula>
    </cfRule>
    <cfRule type="expression" dxfId="2436" priority="260" stopIfTrue="1">
      <formula>COUNTIFS(INDIRECT("mesh_formatting_table[PiH_ID]"),A39,INDIRECT("mesh_formatting_table[Term]"),"PICO System/ PICO Dressing",INDIRECT("mesh_formatting_table[Sheet]"),"Pubs Score - Clinical Terms")</formula>
    </cfRule>
    <cfRule type="expression" dxfId="2435" priority="261" stopIfTrue="1">
      <formula>COUNTIFS(INDIRECT("mesh_formatting_table[PiH_ID]"),A39,INDIRECT("mesh_formatting_table[Term]"),"Postoperative Surgical Site Infection/ Postoperative SSI",INDIRECT("mesh_formatting_table[Sheet]"),"Pubs Score - Clinical Terms")</formula>
    </cfRule>
    <cfRule type="expression" dxfId="2434" priority="270" stopIfTrue="1">
      <formula>COUNTIFS(INDIRECT("mesh_formatting_table[PiH_ID]"),A39,INDIRECT("mesh_formatting_table[Term]"),"Wound Infection after Surgery",INDIRECT("mesh_formatting_table[Sheet]"),"Pubs Score - Clinical Terms")</formula>
    </cfRule>
    <cfRule type="expression" dxfId="2433" priority="262" stopIfTrue="1">
      <formula>COUNTIFS(INDIRECT("mesh_formatting_table[PiH_ID]"),A39,INDIRECT("mesh_formatting_table[Term]"),"Postsurgical Wound Infection",INDIRECT("mesh_formatting_table[Sheet]"),"Pubs Score - Clinical Terms")</formula>
    </cfRule>
    <cfRule type="expression" dxfId="2432" priority="263" stopIfTrue="1">
      <formula>COUNTIFS(INDIRECT("mesh_formatting_table[PiH_ID]"),A39,INDIRECT("mesh_formatting_table[Term]"),"Prevention of Surgical Site Infections/ Surgical Site Infection Prevention",INDIRECT("mesh_formatting_table[Sheet]"),"Pubs Score - Clinical Terms")</formula>
    </cfRule>
    <cfRule type="expression" dxfId="2431" priority="264" stopIfTrue="1">
      <formula>COUNTIFS(INDIRECT("mesh_formatting_table[PiH_ID]"),A39,INDIRECT("mesh_formatting_table[Term]"),"Prophylaxis of Surgical Site Infection/ SSI Prophylaxis",INDIRECT("mesh_formatting_table[Sheet]"),"Pubs Score - Clinical Terms")</formula>
    </cfRule>
    <cfRule type="expression" dxfId="2430" priority="265" stopIfTrue="1">
      <formula>COUNTIFS(INDIRECT("mesh_formatting_table[PiH_ID]"),A39,INDIRECT("mesh_formatting_table[Term]"),"Surgical Site Complications",INDIRECT("mesh_formatting_table[Sheet]"),"Pubs Score - Clinical Terms")</formula>
    </cfRule>
    <cfRule type="expression" dxfId="2429" priority="253" stopIfTrue="1">
      <formula>COUNTIFS(INDIRECT("location_formatting_table[PiH_ID]"),A39,INDIRECT("location_formatting_table[Type]"),"International")</formula>
    </cfRule>
    <cfRule type="expression" dxfId="2428" priority="254" stopIfTrue="1">
      <formula>COUNTIFS(INDIRECT("location_formatting_table[PiH_ID]"),A39,INDIRECT("location_formatting_table[Country]"),"United States of America",INDIRECT("location_formatting_table[Type]"),"National")</formula>
    </cfRule>
    <cfRule type="expression" dxfId="2427" priority="255" stopIfTrue="1">
      <formula>COUNTIFS(INDIRECT("mesh_formatting_table[PiH_ID]"),A39,INDIRECT("mesh_formatting_table[Term]"),"Chronic Surgical Wound",INDIRECT("mesh_formatting_table[Sheet]"),"Pubs Score - Clinical Terms")</formula>
    </cfRule>
    <cfRule type="expression" dxfId="2426" priority="266" stopIfTrue="1">
      <formula>COUNTIFS(INDIRECT("mesh_formatting_table[PiH_ID]"),A39,INDIRECT("mesh_formatting_table[Term]"),"Surgical Site Infection/ SSI/ Surgical Infection",INDIRECT("mesh_formatting_table[Sheet]"),"Pubs Score - Clinical Terms")</formula>
    </cfRule>
    <cfRule type="expression" dxfId="2425" priority="282" stopIfTrue="1">
      <formula>COUNTIFS(INDIRECT("mesh_formatting_table[PiH_ID]"),A39,INDIRECT("mesh_formatting_table[Term]"),"Patient-Reported Outcome",INDIRECT("mesh_formatting_table[Sheet]"),"Pubs - Health Economists")</formula>
    </cfRule>
    <cfRule type="expression" dxfId="2424" priority="281" stopIfTrue="1">
      <formula>COUNTIFS(INDIRECT("mesh_formatting_table[PiH_ID]"),A39,INDIRECT("mesh_formatting_table[Term]"),"Outcome Measure",INDIRECT("mesh_formatting_table[Sheet]"),"Pubs - Health Economists")</formula>
    </cfRule>
    <cfRule type="expression" dxfId="2423" priority="283" stopIfTrue="1">
      <formula>COUNTIFS(INDIRECT("mesh_formatting_table[PiH_ID]"),A39,INDIRECT("mesh_formatting_table[Term]"),"Reimbursement",INDIRECT("mesh_formatting_table[Sheet]"),"Pubs - Health Economists")</formula>
    </cfRule>
  </conditionalFormatting>
  <conditionalFormatting sqref="A48:A62">
    <cfRule type="expression" dxfId="2421" priority="222" stopIfTrue="1">
      <formula>COUNTIFS(INDIRECT("location_formatting_table[PiH_ID]"),A48,INDIRECT("location_formatting_table[Country]"),"United States of America",INDIRECT("location_formatting_table[Type]"),"National")</formula>
    </cfRule>
    <cfRule type="expression" dxfId="2420" priority="223" stopIfTrue="1">
      <formula>COUNTIFS(INDIRECT("mesh_formatting_table[PiH_ID]"),A48,INDIRECT("mesh_formatting_table[Term]"),"Chronic Surgical Wound",INDIRECT("mesh_formatting_table[Sheet]"),"Pubs Score - Clinical Terms")</formula>
    </cfRule>
    <cfRule type="expression" dxfId="2419" priority="224" stopIfTrue="1">
      <formula>COUNTIFS(INDIRECT("mesh_formatting_table[PiH_ID]"),A48,INDIRECT("mesh_formatting_table[Term]"),"Chronic Wounds",INDIRECT("mesh_formatting_table[Sheet]"),"Pubs Score - Clinical Terms")</formula>
    </cfRule>
    <cfRule type="expression" dxfId="2418" priority="225" stopIfTrue="1">
      <formula>COUNTIFS(INDIRECT("mesh_formatting_table[PiH_ID]"),A48,INDIRECT("mesh_formatting_table[Term]"),"Incisional NPWT",INDIRECT("mesh_formatting_table[Sheet]"),"Pubs Score - Clinical Terms")</formula>
    </cfRule>
    <cfRule type="expression" dxfId="2417" priority="226" stopIfTrue="1">
      <formula>COUNTIFS(INDIRECT("mesh_formatting_table[PiH_ID]"),A48,INDIRECT("mesh_formatting_table[Term]"),"Negative-Pressure Wound Therapy/ NPWT",INDIRECT("mesh_formatting_table[Sheet]"),"Pubs Score - Clinical Terms")</formula>
    </cfRule>
    <cfRule type="expression" dxfId="2416" priority="227" stopIfTrue="1">
      <formula>COUNTIFS(INDIRECT("mesh_formatting_table[PiH_ID]"),A48,INDIRECT("mesh_formatting_table[Term]"),"PICO Single Use Negative Pressure Wound Therapy System/ PICO sNPWT",INDIRECT("mesh_formatting_table[Sheet]"),"Pubs Score - Clinical Terms")</formula>
    </cfRule>
    <cfRule type="expression" dxfId="2415" priority="228" stopIfTrue="1">
      <formula>COUNTIFS(INDIRECT("mesh_formatting_table[PiH_ID]"),A48,INDIRECT("mesh_formatting_table[Term]"),"PICO System/ PICO Dressing",INDIRECT("mesh_formatting_table[Sheet]"),"Pubs Score - Clinical Terms")</formula>
    </cfRule>
    <cfRule type="expression" dxfId="2414" priority="229" stopIfTrue="1">
      <formula>COUNTIFS(INDIRECT("mesh_formatting_table[PiH_ID]"),A48,INDIRECT("mesh_formatting_table[Term]"),"Postoperative Surgical Site Infection/ Postoperative SSI",INDIRECT("mesh_formatting_table[Sheet]"),"Pubs Score - Clinical Terms")</formula>
    </cfRule>
    <cfRule type="expression" dxfId="2413" priority="230" stopIfTrue="1">
      <formula>COUNTIFS(INDIRECT("mesh_formatting_table[PiH_ID]"),A48,INDIRECT("mesh_formatting_table[Term]"),"Postsurgical Wound Infection",INDIRECT("mesh_formatting_table[Sheet]"),"Pubs Score - Clinical Terms")</formula>
    </cfRule>
    <cfRule type="expression" dxfId="2412" priority="231" stopIfTrue="1">
      <formula>COUNTIFS(INDIRECT("mesh_formatting_table[PiH_ID]"),A48,INDIRECT("mesh_formatting_table[Term]"),"Prevention of Surgical Site Infections/ Surgical Site Infection Prevention",INDIRECT("mesh_formatting_table[Sheet]"),"Pubs Score - Clinical Terms")</formula>
    </cfRule>
    <cfRule type="expression" dxfId="2411" priority="232" stopIfTrue="1">
      <formula>COUNTIFS(INDIRECT("mesh_formatting_table[PiH_ID]"),A48,INDIRECT("mesh_formatting_table[Term]"),"Prophylaxis of Surgical Site Infection/ SSI Prophylaxis",INDIRECT("mesh_formatting_table[Sheet]"),"Pubs Score - Clinical Terms")</formula>
    </cfRule>
    <cfRule type="expression" dxfId="2410" priority="233" stopIfTrue="1">
      <formula>COUNTIFS(INDIRECT("mesh_formatting_table[PiH_ID]"),A48,INDIRECT("mesh_formatting_table[Term]"),"Surgical Site Complications",INDIRECT("mesh_formatting_table[Sheet]"),"Pubs Score - Clinical Terms")</formula>
    </cfRule>
    <cfRule type="expression" dxfId="2409" priority="234" stopIfTrue="1">
      <formula>COUNTIFS(INDIRECT("mesh_formatting_table[PiH_ID]"),A48,INDIRECT("mesh_formatting_table[Term]"),"Surgical Site Infection/ SSI/ Surgical Infection",INDIRECT("mesh_formatting_table[Sheet]"),"Pubs Score - Clinical Terms")</formula>
    </cfRule>
    <cfRule type="expression" dxfId="2408" priority="235" stopIfTrue="1">
      <formula>COUNTIFS(INDIRECT("mesh_formatting_table[PiH_ID]"),A48,INDIRECT("mesh_formatting_table[Term]"),"Surgical Site Infection Prevalence",INDIRECT("mesh_formatting_table[Sheet]"),"Pubs Score - Clinical Terms")</formula>
    </cfRule>
    <cfRule type="expression" dxfId="2407" priority="236" stopIfTrue="1">
      <formula>COUNTIFS(INDIRECT("mesh_formatting_table[PiH_ID]"),A48,INDIRECT("mesh_formatting_table[Term]"),"Surgical Wound Infection",INDIRECT("mesh_formatting_table[Sheet]"),"Pubs Score - Clinical Terms")</formula>
    </cfRule>
    <cfRule type="expression" dxfId="2406" priority="237" stopIfTrue="1">
      <formula>COUNTIFS(INDIRECT("mesh_formatting_table[PiH_ID]"),A48,INDIRECT("mesh_formatting_table[Term]"),"Wound Healing",INDIRECT("mesh_formatting_table[Sheet]"),"Pubs Score - Clinical Terms")</formula>
    </cfRule>
    <cfRule type="expression" dxfId="2405" priority="238" stopIfTrue="1">
      <formula>COUNTIFS(INDIRECT("mesh_formatting_table[PiH_ID]"),A48,INDIRECT("mesh_formatting_table[Term]"),"Wound Infection after Surgery",INDIRECT("mesh_formatting_table[Sheet]"),"Pubs Score - Clinical Terms")</formula>
    </cfRule>
    <cfRule type="expression" dxfId="2404" priority="239" stopIfTrue="1">
      <formula>COUNTIFS(INDIRECT("mesh_formatting_table[PiH_ID]"),A48,INDIRECT("mesh_formatting_table[Term]"),"Wound Infection Prevention",INDIRECT("mesh_formatting_table[Sheet]"),"Pubs Score - Clinical Terms")</formula>
    </cfRule>
    <cfRule type="expression" dxfId="2403" priority="240" stopIfTrue="1">
      <formula>COUNTIFS(INDIRECT("mesh_formatting_table[PiH_ID]"),A48,INDIRECT("mesh_formatting_table[Term]"),"Smith &amp; Nephew",INDIRECT("mesh_formatting_table[Sheet]"),"Pubs Score - Products &amp; Compe")</formula>
    </cfRule>
    <cfRule type="expression" dxfId="2402" priority="241" stopIfTrue="1">
      <formula>COUNTIFS(INDIRECT("mesh_formatting_table[PiH_ID]"),A48,INDIRECT("mesh_formatting_table[Term]"),"PICO",INDIRECT("mesh_formatting_table[Sheet]"),"Pubs Score - Products &amp; Compe")</formula>
    </cfRule>
    <cfRule type="expression" dxfId="2401" priority="242" stopIfTrue="1">
      <formula>COUNTIFS(INDIRECT("mesh_formatting_table[PiH_ID]"),A48,INDIRECT("mesh_formatting_table[Term]"),"Burden of Disease/ Burden of Illness",INDIRECT("mesh_formatting_table[Sheet]"),"Pubs - Health Economists")</formula>
    </cfRule>
    <cfRule type="expression" dxfId="2400" priority="243" stopIfTrue="1">
      <formula>COUNTIFS(INDIRECT("mesh_formatting_table[PiH_ID]"),A48,INDIRECT("mesh_formatting_table[Term]"),"Clinical Outcomes",INDIRECT("mesh_formatting_table[Sheet]"),"Pubs - Health Economists")</formula>
    </cfRule>
    <cfRule type="expression" dxfId="2399" priority="244" stopIfTrue="1">
      <formula>COUNTIFS(INDIRECT("mesh_formatting_table[PiH_ID]"),A48,INDIRECT("mesh_formatting_table[Term]"),"Cost-Effectiveness",INDIRECT("mesh_formatting_table[Sheet]"),"Pubs - Health Economists")</formula>
    </cfRule>
    <cfRule type="expression" dxfId="2398" priority="245" stopIfTrue="1">
      <formula>COUNTIFS(INDIRECT("mesh_formatting_table[PiH_ID]"),A48,INDIRECT("mesh_formatting_table[Term]"),"Health Economics",INDIRECT("mesh_formatting_table[Sheet]"),"Pubs - Health Economists")</formula>
    </cfRule>
    <cfRule type="expression" dxfId="2397" priority="246" stopIfTrue="1">
      <formula>COUNTIFS(INDIRECT("mesh_formatting_table[PiH_ID]"),A48,INDIRECT("mesh_formatting_table[Term]"),"Health-Related Quality of Life",INDIRECT("mesh_formatting_table[Sheet]"),"Pubs - Health Economists")</formula>
    </cfRule>
    <cfRule type="expression" dxfId="2396" priority="247" stopIfTrue="1">
      <formula>COUNTIFS(INDIRECT("mesh_formatting_table[PiH_ID]"),A48,INDIRECT("mesh_formatting_table[Term]"),"Length of Stay",INDIRECT("mesh_formatting_table[Sheet]"),"Pubs - Health Economists")</formula>
    </cfRule>
    <cfRule type="expression" dxfId="2395" priority="248" stopIfTrue="1">
      <formula>COUNTIFS(INDIRECT("mesh_formatting_table[PiH_ID]"),A48,INDIRECT("mesh_formatting_table[Term]"),"Market Access",INDIRECT("mesh_formatting_table[Sheet]"),"Pubs - Health Economists")</formula>
    </cfRule>
    <cfRule type="expression" dxfId="2394" priority="249" stopIfTrue="1">
      <formula>COUNTIFS(INDIRECT("mesh_formatting_table[PiH_ID]"),A48,INDIRECT("mesh_formatting_table[Term]"),"Outcome Measure",INDIRECT("mesh_formatting_table[Sheet]"),"Pubs - Health Economists")</formula>
    </cfRule>
    <cfRule type="expression" dxfId="2393" priority="250" stopIfTrue="1">
      <formula>COUNTIFS(INDIRECT("mesh_formatting_table[PiH_ID]"),A48,INDIRECT("mesh_formatting_table[Term]"),"Patient-Reported Outcome",INDIRECT("mesh_formatting_table[Sheet]"),"Pubs - Health Economists")</formula>
    </cfRule>
    <cfRule type="expression" dxfId="2392" priority="251" stopIfTrue="1">
      <formula>COUNTIFS(INDIRECT("mesh_formatting_table[PiH_ID]"),A48,INDIRECT("mesh_formatting_table[Term]"),"Reimbursement",INDIRECT("mesh_formatting_table[Sheet]"),"Pubs - Health Economists")</formula>
    </cfRule>
    <cfRule type="expression" dxfId="2391" priority="221" stopIfTrue="1">
      <formula>COUNTIFS(INDIRECT("location_formatting_table[PiH_ID]"),A48,INDIRECT("location_formatting_table[Type]"),"International")</formula>
    </cfRule>
  </conditionalFormatting>
  <conditionalFormatting sqref="A66:A70">
    <cfRule type="expression" dxfId="2389" priority="190" stopIfTrue="1">
      <formula>COUNTIFS(INDIRECT("location_formatting_table[PiH_ID]"),A66,INDIRECT("location_formatting_table[Country]"),"United States of America",INDIRECT("location_formatting_table[Type]"),"National")</formula>
    </cfRule>
    <cfRule type="expression" dxfId="2388" priority="196" stopIfTrue="1">
      <formula>COUNTIFS(INDIRECT("mesh_formatting_table[PiH_ID]"),A66,INDIRECT("mesh_formatting_table[Term]"),"PICO System/ PICO Dressing",INDIRECT("mesh_formatting_table[Sheet]"),"Pubs Score - Clinical Terms")</formula>
    </cfRule>
    <cfRule type="expression" dxfId="2387" priority="218" stopIfTrue="1">
      <formula>COUNTIFS(INDIRECT("mesh_formatting_table[PiH_ID]"),A66,INDIRECT("mesh_formatting_table[Term]"),"Patient-Reported Outcome",INDIRECT("mesh_formatting_table[Sheet]"),"Pubs - Health Economists")</formula>
    </cfRule>
    <cfRule type="expression" dxfId="2386" priority="217" stopIfTrue="1">
      <formula>COUNTIFS(INDIRECT("mesh_formatting_table[PiH_ID]"),A66,INDIRECT("mesh_formatting_table[Term]"),"Outcome Measure",INDIRECT("mesh_formatting_table[Sheet]"),"Pubs - Health Economists")</formula>
    </cfRule>
    <cfRule type="expression" dxfId="2385" priority="216" stopIfTrue="1">
      <formula>COUNTIFS(INDIRECT("mesh_formatting_table[PiH_ID]"),A66,INDIRECT("mesh_formatting_table[Term]"),"Market Access",INDIRECT("mesh_formatting_table[Sheet]"),"Pubs - Health Economists")</formula>
    </cfRule>
    <cfRule type="expression" dxfId="2384" priority="215" stopIfTrue="1">
      <formula>COUNTIFS(INDIRECT("mesh_formatting_table[PiH_ID]"),A66,INDIRECT("mesh_formatting_table[Term]"),"Length of Stay",INDIRECT("mesh_formatting_table[Sheet]"),"Pubs - Health Economists")</formula>
    </cfRule>
    <cfRule type="expression" dxfId="2383" priority="214" stopIfTrue="1">
      <formula>COUNTIFS(INDIRECT("mesh_formatting_table[PiH_ID]"),A66,INDIRECT("mesh_formatting_table[Term]"),"Health-Related Quality of Life",INDIRECT("mesh_formatting_table[Sheet]"),"Pubs - Health Economists")</formula>
    </cfRule>
    <cfRule type="expression" dxfId="2382" priority="213" stopIfTrue="1">
      <formula>COUNTIFS(INDIRECT("mesh_formatting_table[PiH_ID]"),A66,INDIRECT("mesh_formatting_table[Term]"),"Health Economics",INDIRECT("mesh_formatting_table[Sheet]"),"Pubs - Health Economists")</formula>
    </cfRule>
    <cfRule type="expression" dxfId="2381" priority="211" stopIfTrue="1">
      <formula>COUNTIFS(INDIRECT("mesh_formatting_table[PiH_ID]"),A66,INDIRECT("mesh_formatting_table[Term]"),"Clinical Outcomes",INDIRECT("mesh_formatting_table[Sheet]"),"Pubs - Health Economists")</formula>
    </cfRule>
    <cfRule type="expression" dxfId="2380" priority="212" stopIfTrue="1">
      <formula>COUNTIFS(INDIRECT("mesh_formatting_table[PiH_ID]"),A66,INDIRECT("mesh_formatting_table[Term]"),"Cost-Effectiveness",INDIRECT("mesh_formatting_table[Sheet]"),"Pubs - Health Economists")</formula>
    </cfRule>
    <cfRule type="expression" dxfId="2379" priority="210" stopIfTrue="1">
      <formula>COUNTIFS(INDIRECT("mesh_formatting_table[PiH_ID]"),A66,INDIRECT("mesh_formatting_table[Term]"),"Burden of Disease/ Burden of Illness",INDIRECT("mesh_formatting_table[Sheet]"),"Pubs - Health Economists")</formula>
    </cfRule>
    <cfRule type="expression" dxfId="2378" priority="209" stopIfTrue="1">
      <formula>COUNTIFS(INDIRECT("mesh_formatting_table[PiH_ID]"),A66,INDIRECT("mesh_formatting_table[Term]"),"PICO",INDIRECT("mesh_formatting_table[Sheet]"),"Pubs Score - Products &amp; Compe")</formula>
    </cfRule>
    <cfRule type="expression" dxfId="2377" priority="208" stopIfTrue="1">
      <formula>COUNTIFS(INDIRECT("mesh_formatting_table[PiH_ID]"),A66,INDIRECT("mesh_formatting_table[Term]"),"Smith &amp; Nephew",INDIRECT("mesh_formatting_table[Sheet]"),"Pubs Score - Products &amp; Compe")</formula>
    </cfRule>
    <cfRule type="expression" dxfId="2376" priority="207" stopIfTrue="1">
      <formula>COUNTIFS(INDIRECT("mesh_formatting_table[PiH_ID]"),A66,INDIRECT("mesh_formatting_table[Term]"),"Wound Infection Prevention",INDIRECT("mesh_formatting_table[Sheet]"),"Pubs Score - Clinical Terms")</formula>
    </cfRule>
    <cfRule type="expression" dxfId="2375" priority="206" stopIfTrue="1">
      <formula>COUNTIFS(INDIRECT("mesh_formatting_table[PiH_ID]"),A66,INDIRECT("mesh_formatting_table[Term]"),"Wound Infection after Surgery",INDIRECT("mesh_formatting_table[Sheet]"),"Pubs Score - Clinical Terms")</formula>
    </cfRule>
    <cfRule type="expression" dxfId="2374" priority="205" stopIfTrue="1">
      <formula>COUNTIFS(INDIRECT("mesh_formatting_table[PiH_ID]"),A66,INDIRECT("mesh_formatting_table[Term]"),"Wound Healing",INDIRECT("mesh_formatting_table[Sheet]"),"Pubs Score - Clinical Terms")</formula>
    </cfRule>
    <cfRule type="expression" dxfId="2373" priority="204" stopIfTrue="1">
      <formula>COUNTIFS(INDIRECT("mesh_formatting_table[PiH_ID]"),A66,INDIRECT("mesh_formatting_table[Term]"),"Surgical Wound Infection",INDIRECT("mesh_formatting_table[Sheet]"),"Pubs Score - Clinical Terms")</formula>
    </cfRule>
    <cfRule type="expression" dxfId="2372" priority="203" stopIfTrue="1">
      <formula>COUNTIFS(INDIRECT("mesh_formatting_table[PiH_ID]"),A66,INDIRECT("mesh_formatting_table[Term]"),"Surgical Site Infection Prevalence",INDIRECT("mesh_formatting_table[Sheet]"),"Pubs Score - Clinical Terms")</formula>
    </cfRule>
    <cfRule type="expression" dxfId="2371" priority="202" stopIfTrue="1">
      <formula>COUNTIFS(INDIRECT("mesh_formatting_table[PiH_ID]"),A66,INDIRECT("mesh_formatting_table[Term]"),"Surgical Site Infection/ SSI/ Surgical Infection",INDIRECT("mesh_formatting_table[Sheet]"),"Pubs Score - Clinical Terms")</formula>
    </cfRule>
    <cfRule type="expression" dxfId="2370" priority="201" stopIfTrue="1">
      <formula>COUNTIFS(INDIRECT("mesh_formatting_table[PiH_ID]"),A66,INDIRECT("mesh_formatting_table[Term]"),"Surgical Site Complications",INDIRECT("mesh_formatting_table[Sheet]"),"Pubs Score - Clinical Terms")</formula>
    </cfRule>
    <cfRule type="expression" dxfId="2369" priority="200" stopIfTrue="1">
      <formula>COUNTIFS(INDIRECT("mesh_formatting_table[PiH_ID]"),A66,INDIRECT("mesh_formatting_table[Term]"),"Prophylaxis of Surgical Site Infection/ SSI Prophylaxis",INDIRECT("mesh_formatting_table[Sheet]"),"Pubs Score - Clinical Terms")</formula>
    </cfRule>
    <cfRule type="expression" dxfId="2368" priority="199" stopIfTrue="1">
      <formula>COUNTIFS(INDIRECT("mesh_formatting_table[PiH_ID]"),A66,INDIRECT("mesh_formatting_table[Term]"),"Prevention of Surgical Site Infections/ Surgical Site Infection Prevention",INDIRECT("mesh_formatting_table[Sheet]"),"Pubs Score - Clinical Terms")</formula>
    </cfRule>
    <cfRule type="expression" dxfId="2367" priority="198" stopIfTrue="1">
      <formula>COUNTIFS(INDIRECT("mesh_formatting_table[PiH_ID]"),A66,INDIRECT("mesh_formatting_table[Term]"),"Postsurgical Wound Infection",INDIRECT("mesh_formatting_table[Sheet]"),"Pubs Score - Clinical Terms")</formula>
    </cfRule>
    <cfRule type="expression" dxfId="2366" priority="197" stopIfTrue="1">
      <formula>COUNTIFS(INDIRECT("mesh_formatting_table[PiH_ID]"),A66,INDIRECT("mesh_formatting_table[Term]"),"Postoperative Surgical Site Infection/ Postoperative SSI",INDIRECT("mesh_formatting_table[Sheet]"),"Pubs Score - Clinical Terms")</formula>
    </cfRule>
    <cfRule type="expression" dxfId="2365" priority="219" stopIfTrue="1">
      <formula>COUNTIFS(INDIRECT("mesh_formatting_table[PiH_ID]"),A66,INDIRECT("mesh_formatting_table[Term]"),"Reimbursement",INDIRECT("mesh_formatting_table[Sheet]"),"Pubs - Health Economists")</formula>
    </cfRule>
    <cfRule type="expression" dxfId="2364" priority="195" stopIfTrue="1">
      <formula>COUNTIFS(INDIRECT("mesh_formatting_table[PiH_ID]"),A66,INDIRECT("mesh_formatting_table[Term]"),"PICO Single Use Negative Pressure Wound Therapy System/ PICO sNPWT",INDIRECT("mesh_formatting_table[Sheet]"),"Pubs Score - Clinical Terms")</formula>
    </cfRule>
    <cfRule type="expression" dxfId="2363" priority="194" stopIfTrue="1">
      <formula>COUNTIFS(INDIRECT("mesh_formatting_table[PiH_ID]"),A66,INDIRECT("mesh_formatting_table[Term]"),"Negative-Pressure Wound Therapy/ NPWT",INDIRECT("mesh_formatting_table[Sheet]"),"Pubs Score - Clinical Terms")</formula>
    </cfRule>
    <cfRule type="expression" dxfId="2362" priority="193" stopIfTrue="1">
      <formula>COUNTIFS(INDIRECT("mesh_formatting_table[PiH_ID]"),A66,INDIRECT("mesh_formatting_table[Term]"),"Incisional NPWT",INDIRECT("mesh_formatting_table[Sheet]"),"Pubs Score - Clinical Terms")</formula>
    </cfRule>
    <cfRule type="expression" dxfId="2361" priority="192" stopIfTrue="1">
      <formula>COUNTIFS(INDIRECT("mesh_formatting_table[PiH_ID]"),A66,INDIRECT("mesh_formatting_table[Term]"),"Chronic Wounds",INDIRECT("mesh_formatting_table[Sheet]"),"Pubs Score - Clinical Terms")</formula>
    </cfRule>
    <cfRule type="expression" dxfId="2360" priority="191" stopIfTrue="1">
      <formula>COUNTIFS(INDIRECT("mesh_formatting_table[PiH_ID]"),A66,INDIRECT("mesh_formatting_table[Term]"),"Chronic Surgical Wound",INDIRECT("mesh_formatting_table[Sheet]"),"Pubs Score - Clinical Terms")</formula>
    </cfRule>
    <cfRule type="expression" dxfId="2359" priority="189" stopIfTrue="1">
      <formula>COUNTIFS(INDIRECT("location_formatting_table[PiH_ID]"),A66,INDIRECT("location_formatting_table[Type]"),"International")</formula>
    </cfRule>
  </conditionalFormatting>
  <conditionalFormatting sqref="A72:A88">
    <cfRule type="expression" dxfId="2358" priority="158" stopIfTrue="1">
      <formula>COUNTIFS(INDIRECT("location_formatting_table[PiH_ID]"),A72,INDIRECT("location_formatting_table[Country]"),"United States of America",INDIRECT("location_formatting_table[Type]"),"National")</formula>
    </cfRule>
    <cfRule type="expression" dxfId="2357" priority="159" stopIfTrue="1">
      <formula>COUNTIFS(INDIRECT("mesh_formatting_table[PiH_ID]"),A72,INDIRECT("mesh_formatting_table[Term]"),"Chronic Surgical Wound",INDIRECT("mesh_formatting_table[Sheet]"),"Pubs Score - Clinical Terms")</formula>
    </cfRule>
    <cfRule type="expression" dxfId="2356" priority="160" stopIfTrue="1">
      <formula>COUNTIFS(INDIRECT("mesh_formatting_table[PiH_ID]"),A72,INDIRECT("mesh_formatting_table[Term]"),"Chronic Wounds",INDIRECT("mesh_formatting_table[Sheet]"),"Pubs Score - Clinical Terms")</formula>
    </cfRule>
    <cfRule type="expression" dxfId="2355" priority="161" stopIfTrue="1">
      <formula>COUNTIFS(INDIRECT("mesh_formatting_table[PiH_ID]"),A72,INDIRECT("mesh_formatting_table[Term]"),"Incisional NPWT",INDIRECT("mesh_formatting_table[Sheet]"),"Pubs Score - Clinical Terms")</formula>
    </cfRule>
    <cfRule type="expression" dxfId="2354" priority="162" stopIfTrue="1">
      <formula>COUNTIFS(INDIRECT("mesh_formatting_table[PiH_ID]"),A72,INDIRECT("mesh_formatting_table[Term]"),"Negative-Pressure Wound Therapy/ NPWT",INDIRECT("mesh_formatting_table[Sheet]"),"Pubs Score - Clinical Terms")</formula>
    </cfRule>
    <cfRule type="expression" dxfId="2353" priority="163" stopIfTrue="1">
      <formula>COUNTIFS(INDIRECT("mesh_formatting_table[PiH_ID]"),A72,INDIRECT("mesh_formatting_table[Term]"),"PICO Single Use Negative Pressure Wound Therapy System/ PICO sNPWT",INDIRECT("mesh_formatting_table[Sheet]"),"Pubs Score - Clinical Terms")</formula>
    </cfRule>
    <cfRule type="expression" dxfId="2352" priority="164" stopIfTrue="1">
      <formula>COUNTIFS(INDIRECT("mesh_formatting_table[PiH_ID]"),A72,INDIRECT("mesh_formatting_table[Term]"),"PICO System/ PICO Dressing",INDIRECT("mesh_formatting_table[Sheet]"),"Pubs Score - Clinical Terms")</formula>
    </cfRule>
    <cfRule type="expression" dxfId="2351" priority="166" stopIfTrue="1">
      <formula>COUNTIFS(INDIRECT("mesh_formatting_table[PiH_ID]"),A72,INDIRECT("mesh_formatting_table[Term]"),"Postsurgical Wound Infection",INDIRECT("mesh_formatting_table[Sheet]"),"Pubs Score - Clinical Terms")</formula>
    </cfRule>
    <cfRule type="expression" dxfId="2350" priority="167" stopIfTrue="1">
      <formula>COUNTIFS(INDIRECT("mesh_formatting_table[PiH_ID]"),A72,INDIRECT("mesh_formatting_table[Term]"),"Prevention of Surgical Site Infections/ Surgical Site Infection Prevention",INDIRECT("mesh_formatting_table[Sheet]"),"Pubs Score - Clinical Terms")</formula>
    </cfRule>
    <cfRule type="expression" dxfId="2349" priority="168" stopIfTrue="1">
      <formula>COUNTIFS(INDIRECT("mesh_formatting_table[PiH_ID]"),A72,INDIRECT("mesh_formatting_table[Term]"),"Prophylaxis of Surgical Site Infection/ SSI Prophylaxis",INDIRECT("mesh_formatting_table[Sheet]"),"Pubs Score - Clinical Terms")</formula>
    </cfRule>
    <cfRule type="expression" dxfId="2348" priority="169" stopIfTrue="1">
      <formula>COUNTIFS(INDIRECT("mesh_formatting_table[PiH_ID]"),A72,INDIRECT("mesh_formatting_table[Term]"),"Surgical Site Complications",INDIRECT("mesh_formatting_table[Sheet]"),"Pubs Score - Clinical Terms")</formula>
    </cfRule>
    <cfRule type="expression" dxfId="2347" priority="170" stopIfTrue="1">
      <formula>COUNTIFS(INDIRECT("mesh_formatting_table[PiH_ID]"),A72,INDIRECT("mesh_formatting_table[Term]"),"Surgical Site Infection/ SSI/ Surgical Infection",INDIRECT("mesh_formatting_table[Sheet]"),"Pubs Score - Clinical Terms")</formula>
    </cfRule>
    <cfRule type="expression" dxfId="2346" priority="171" stopIfTrue="1">
      <formula>COUNTIFS(INDIRECT("mesh_formatting_table[PiH_ID]"),A72,INDIRECT("mesh_formatting_table[Term]"),"Surgical Site Infection Prevalence",INDIRECT("mesh_formatting_table[Sheet]"),"Pubs Score - Clinical Terms")</formula>
    </cfRule>
    <cfRule type="expression" dxfId="2345" priority="187" stopIfTrue="1">
      <formula>COUNTIFS(INDIRECT("mesh_formatting_table[PiH_ID]"),A72,INDIRECT("mesh_formatting_table[Term]"),"Reimbursement",INDIRECT("mesh_formatting_table[Sheet]"),"Pubs - Health Economists")</formula>
    </cfRule>
    <cfRule type="expression" dxfId="2344" priority="172" stopIfTrue="1">
      <formula>COUNTIFS(INDIRECT("mesh_formatting_table[PiH_ID]"),A72,INDIRECT("mesh_formatting_table[Term]"),"Surgical Wound Infection",INDIRECT("mesh_formatting_table[Sheet]"),"Pubs Score - Clinical Terms")</formula>
    </cfRule>
    <cfRule type="expression" dxfId="2343" priority="173" stopIfTrue="1">
      <formula>COUNTIFS(INDIRECT("mesh_formatting_table[PiH_ID]"),A72,INDIRECT("mesh_formatting_table[Term]"),"Wound Healing",INDIRECT("mesh_formatting_table[Sheet]"),"Pubs Score - Clinical Terms")</formula>
    </cfRule>
    <cfRule type="expression" dxfId="2342" priority="174" stopIfTrue="1">
      <formula>COUNTIFS(INDIRECT("mesh_formatting_table[PiH_ID]"),A72,INDIRECT("mesh_formatting_table[Term]"),"Wound Infection after Surgery",INDIRECT("mesh_formatting_table[Sheet]"),"Pubs Score - Clinical Terms")</formula>
    </cfRule>
    <cfRule type="expression" dxfId="2341" priority="175" stopIfTrue="1">
      <formula>COUNTIFS(INDIRECT("mesh_formatting_table[PiH_ID]"),A72,INDIRECT("mesh_formatting_table[Term]"),"Wound Infection Prevention",INDIRECT("mesh_formatting_table[Sheet]"),"Pubs Score - Clinical Terms")</formula>
    </cfRule>
    <cfRule type="expression" dxfId="2340" priority="176" stopIfTrue="1">
      <formula>COUNTIFS(INDIRECT("mesh_formatting_table[PiH_ID]"),A72,INDIRECT("mesh_formatting_table[Term]"),"Smith &amp; Nephew",INDIRECT("mesh_formatting_table[Sheet]"),"Pubs Score - Products &amp; Compe")</formula>
    </cfRule>
    <cfRule type="expression" dxfId="2339" priority="177" stopIfTrue="1">
      <formula>COUNTIFS(INDIRECT("mesh_formatting_table[PiH_ID]"),A72,INDIRECT("mesh_formatting_table[Term]"),"PICO",INDIRECT("mesh_formatting_table[Sheet]"),"Pubs Score - Products &amp; Compe")</formula>
    </cfRule>
    <cfRule type="expression" dxfId="2338" priority="178" stopIfTrue="1">
      <formula>COUNTIFS(INDIRECT("mesh_formatting_table[PiH_ID]"),A72,INDIRECT("mesh_formatting_table[Term]"),"Burden of Disease/ Burden of Illness",INDIRECT("mesh_formatting_table[Sheet]"),"Pubs - Health Economists")</formula>
    </cfRule>
    <cfRule type="expression" dxfId="2337" priority="179" stopIfTrue="1">
      <formula>COUNTIFS(INDIRECT("mesh_formatting_table[PiH_ID]"),A72,INDIRECT("mesh_formatting_table[Term]"),"Clinical Outcomes",INDIRECT("mesh_formatting_table[Sheet]"),"Pubs - Health Economists")</formula>
    </cfRule>
    <cfRule type="expression" dxfId="2336" priority="181" stopIfTrue="1">
      <formula>COUNTIFS(INDIRECT("mesh_formatting_table[PiH_ID]"),A72,INDIRECT("mesh_formatting_table[Term]"),"Health Economics",INDIRECT("mesh_formatting_table[Sheet]"),"Pubs - Health Economists")</formula>
    </cfRule>
    <cfRule type="expression" dxfId="2335" priority="182" stopIfTrue="1">
      <formula>COUNTIFS(INDIRECT("mesh_formatting_table[PiH_ID]"),A72,INDIRECT("mesh_formatting_table[Term]"),"Health-Related Quality of Life",INDIRECT("mesh_formatting_table[Sheet]"),"Pubs - Health Economists")</formula>
    </cfRule>
    <cfRule type="expression" dxfId="2334" priority="183" stopIfTrue="1">
      <formula>COUNTIFS(INDIRECT("mesh_formatting_table[PiH_ID]"),A72,INDIRECT("mesh_formatting_table[Term]"),"Length of Stay",INDIRECT("mesh_formatting_table[Sheet]"),"Pubs - Health Economists")</formula>
    </cfRule>
    <cfRule type="expression" dxfId="2333" priority="184" stopIfTrue="1">
      <formula>COUNTIFS(INDIRECT("mesh_formatting_table[PiH_ID]"),A72,INDIRECT("mesh_formatting_table[Term]"),"Market Access",INDIRECT("mesh_formatting_table[Sheet]"),"Pubs - Health Economists")</formula>
    </cfRule>
    <cfRule type="expression" dxfId="2332" priority="185" stopIfTrue="1">
      <formula>COUNTIFS(INDIRECT("mesh_formatting_table[PiH_ID]"),A72,INDIRECT("mesh_formatting_table[Term]"),"Outcome Measure",INDIRECT("mesh_formatting_table[Sheet]"),"Pubs - Health Economists")</formula>
    </cfRule>
    <cfRule type="expression" dxfId="2331" priority="186" stopIfTrue="1">
      <formula>COUNTIFS(INDIRECT("mesh_formatting_table[PiH_ID]"),A72,INDIRECT("mesh_formatting_table[Term]"),"Patient-Reported Outcome",INDIRECT("mesh_formatting_table[Sheet]"),"Pubs - Health Economists")</formula>
    </cfRule>
    <cfRule type="expression" dxfId="2330" priority="180" stopIfTrue="1">
      <formula>COUNTIFS(INDIRECT("mesh_formatting_table[PiH_ID]"),A72,INDIRECT("mesh_formatting_table[Term]"),"Cost-Effectiveness",INDIRECT("mesh_formatting_table[Sheet]"),"Pubs - Health Economists")</formula>
    </cfRule>
    <cfRule type="expression" dxfId="2329" priority="165" stopIfTrue="1">
      <formula>COUNTIFS(INDIRECT("mesh_formatting_table[PiH_ID]"),A72,INDIRECT("mesh_formatting_table[Term]"),"Postoperative Surgical Site Infection/ Postoperative SSI",INDIRECT("mesh_formatting_table[Sheet]"),"Pubs Score - Clinical Terms")</formula>
    </cfRule>
    <cfRule type="expression" dxfId="2328" priority="157" stopIfTrue="1">
      <formula>COUNTIFS(INDIRECT("location_formatting_table[PiH_ID]"),A72,INDIRECT("location_formatting_table[Type]"),"International")</formula>
    </cfRule>
  </conditionalFormatting>
  <conditionalFormatting sqref="A90:A91">
    <cfRule type="expression" dxfId="2326" priority="156" stopIfTrue="1">
      <formula>COUNTIFS(INDIRECT("mesh_formatting_table[PiH_ID]"),A90,INDIRECT("mesh_formatting_table[Term]"),"Reimbursement",INDIRECT("mesh_formatting_table[Sheet]"),"Pubs - Health Economists")</formula>
    </cfRule>
    <cfRule type="expression" dxfId="2325" priority="155" stopIfTrue="1">
      <formula>COUNTIFS(INDIRECT("mesh_formatting_table[PiH_ID]"),A90,INDIRECT("mesh_formatting_table[Term]"),"Patient-Reported Outcome",INDIRECT("mesh_formatting_table[Sheet]"),"Pubs - Health Economists")</formula>
    </cfRule>
    <cfRule type="expression" dxfId="2324" priority="154" stopIfTrue="1">
      <formula>COUNTIFS(INDIRECT("mesh_formatting_table[PiH_ID]"),A90,INDIRECT("mesh_formatting_table[Term]"),"Outcome Measure",INDIRECT("mesh_formatting_table[Sheet]"),"Pubs - Health Economists")</formula>
    </cfRule>
    <cfRule type="expression" dxfId="2323" priority="153" stopIfTrue="1">
      <formula>COUNTIFS(INDIRECT("mesh_formatting_table[PiH_ID]"),A90,INDIRECT("mesh_formatting_table[Term]"),"Market Access",INDIRECT("mesh_formatting_table[Sheet]"),"Pubs - Health Economists")</formula>
    </cfRule>
    <cfRule type="expression" dxfId="2322" priority="152" stopIfTrue="1">
      <formula>COUNTIFS(INDIRECT("mesh_formatting_table[PiH_ID]"),A90,INDIRECT("mesh_formatting_table[Term]"),"Length of Stay",INDIRECT("mesh_formatting_table[Sheet]"),"Pubs - Health Economists")</formula>
    </cfRule>
    <cfRule type="expression" dxfId="2321" priority="151" stopIfTrue="1">
      <formula>COUNTIFS(INDIRECT("mesh_formatting_table[PiH_ID]"),A90,INDIRECT("mesh_formatting_table[Term]"),"Health-Related Quality of Life",INDIRECT("mesh_formatting_table[Sheet]"),"Pubs - Health Economists")</formula>
    </cfRule>
    <cfRule type="expression" dxfId="2320" priority="150" stopIfTrue="1">
      <formula>COUNTIFS(INDIRECT("mesh_formatting_table[PiH_ID]"),A90,INDIRECT("mesh_formatting_table[Term]"),"Health Economics",INDIRECT("mesh_formatting_table[Sheet]"),"Pubs - Health Economists")</formula>
    </cfRule>
    <cfRule type="expression" dxfId="2319" priority="149" stopIfTrue="1">
      <formula>COUNTIFS(INDIRECT("mesh_formatting_table[PiH_ID]"),A90,INDIRECT("mesh_formatting_table[Term]"),"Cost-Effectiveness",INDIRECT("mesh_formatting_table[Sheet]"),"Pubs - Health Economists")</formula>
    </cfRule>
    <cfRule type="expression" dxfId="2318" priority="148" stopIfTrue="1">
      <formula>COUNTIFS(INDIRECT("mesh_formatting_table[PiH_ID]"),A90,INDIRECT("mesh_formatting_table[Term]"),"Clinical Outcomes",INDIRECT("mesh_formatting_table[Sheet]"),"Pubs - Health Economists")</formula>
    </cfRule>
    <cfRule type="expression" dxfId="2317" priority="147" stopIfTrue="1">
      <formula>COUNTIFS(INDIRECT("mesh_formatting_table[PiH_ID]"),A90,INDIRECT("mesh_formatting_table[Term]"),"Burden of Disease/ Burden of Illness",INDIRECT("mesh_formatting_table[Sheet]"),"Pubs - Health Economists")</formula>
    </cfRule>
    <cfRule type="expression" dxfId="2316" priority="146" stopIfTrue="1">
      <formula>COUNTIFS(INDIRECT("mesh_formatting_table[PiH_ID]"),A90,INDIRECT("mesh_formatting_table[Term]"),"PICO",INDIRECT("mesh_formatting_table[Sheet]"),"Pubs Score - Products &amp; Compe")</formula>
    </cfRule>
    <cfRule type="expression" dxfId="2315" priority="145" stopIfTrue="1">
      <formula>COUNTIFS(INDIRECT("mesh_formatting_table[PiH_ID]"),A90,INDIRECT("mesh_formatting_table[Term]"),"Smith &amp; Nephew",INDIRECT("mesh_formatting_table[Sheet]"),"Pubs Score - Products &amp; Compe")</formula>
    </cfRule>
    <cfRule type="expression" dxfId="2314" priority="144" stopIfTrue="1">
      <formula>COUNTIFS(INDIRECT("mesh_formatting_table[PiH_ID]"),A90,INDIRECT("mesh_formatting_table[Term]"),"Wound Infection Prevention",INDIRECT("mesh_formatting_table[Sheet]"),"Pubs Score - Clinical Terms")</formula>
    </cfRule>
    <cfRule type="expression" dxfId="2313" priority="143" stopIfTrue="1">
      <formula>COUNTIFS(INDIRECT("mesh_formatting_table[PiH_ID]"),A90,INDIRECT("mesh_formatting_table[Term]"),"Wound Infection after Surgery",INDIRECT("mesh_formatting_table[Sheet]"),"Pubs Score - Clinical Terms")</formula>
    </cfRule>
    <cfRule type="expression" dxfId="2312" priority="142" stopIfTrue="1">
      <formula>COUNTIFS(INDIRECT("mesh_formatting_table[PiH_ID]"),A90,INDIRECT("mesh_formatting_table[Term]"),"Wound Healing",INDIRECT("mesh_formatting_table[Sheet]"),"Pubs Score - Clinical Terms")</formula>
    </cfRule>
    <cfRule type="expression" dxfId="2311" priority="141" stopIfTrue="1">
      <formula>COUNTIFS(INDIRECT("mesh_formatting_table[PiH_ID]"),A90,INDIRECT("mesh_formatting_table[Term]"),"Surgical Wound Infection",INDIRECT("mesh_formatting_table[Sheet]"),"Pubs Score - Clinical Terms")</formula>
    </cfRule>
    <cfRule type="expression" dxfId="2310" priority="140" stopIfTrue="1">
      <formula>COUNTIFS(INDIRECT("mesh_formatting_table[PiH_ID]"),A90,INDIRECT("mesh_formatting_table[Term]"),"Surgical Site Infection Prevalence",INDIRECT("mesh_formatting_table[Sheet]"),"Pubs Score - Clinical Terms")</formula>
    </cfRule>
    <cfRule type="expression" dxfId="2309" priority="139" stopIfTrue="1">
      <formula>COUNTIFS(INDIRECT("mesh_formatting_table[PiH_ID]"),A90,INDIRECT("mesh_formatting_table[Term]"),"Surgical Site Infection/ SSI/ Surgical Infection",INDIRECT("mesh_formatting_table[Sheet]"),"Pubs Score - Clinical Terms")</formula>
    </cfRule>
    <cfRule type="expression" dxfId="2308" priority="138" stopIfTrue="1">
      <formula>COUNTIFS(INDIRECT("mesh_formatting_table[PiH_ID]"),A90,INDIRECT("mesh_formatting_table[Term]"),"Surgical Site Complications",INDIRECT("mesh_formatting_table[Sheet]"),"Pubs Score - Clinical Terms")</formula>
    </cfRule>
    <cfRule type="expression" dxfId="2307" priority="137" stopIfTrue="1">
      <formula>COUNTIFS(INDIRECT("mesh_formatting_table[PiH_ID]"),A90,INDIRECT("mesh_formatting_table[Term]"),"Prophylaxis of Surgical Site Infection/ SSI Prophylaxis",INDIRECT("mesh_formatting_table[Sheet]"),"Pubs Score - Clinical Terms")</formula>
    </cfRule>
    <cfRule type="expression" dxfId="2306" priority="136" stopIfTrue="1">
      <formula>COUNTIFS(INDIRECT("mesh_formatting_table[PiH_ID]"),A90,INDIRECT("mesh_formatting_table[Term]"),"Prevention of Surgical Site Infections/ Surgical Site Infection Prevention",INDIRECT("mesh_formatting_table[Sheet]"),"Pubs Score - Clinical Terms")</formula>
    </cfRule>
    <cfRule type="expression" dxfId="2305" priority="135" stopIfTrue="1">
      <formula>COUNTIFS(INDIRECT("mesh_formatting_table[PiH_ID]"),A90,INDIRECT("mesh_formatting_table[Term]"),"Postsurgical Wound Infection",INDIRECT("mesh_formatting_table[Sheet]"),"Pubs Score - Clinical Terms")</formula>
    </cfRule>
    <cfRule type="expression" dxfId="2304" priority="134" stopIfTrue="1">
      <formula>COUNTIFS(INDIRECT("mesh_formatting_table[PiH_ID]"),A90,INDIRECT("mesh_formatting_table[Term]"),"Postoperative Surgical Site Infection/ Postoperative SSI",INDIRECT("mesh_formatting_table[Sheet]"),"Pubs Score - Clinical Terms")</formula>
    </cfRule>
    <cfRule type="expression" dxfId="2303" priority="133" stopIfTrue="1">
      <formula>COUNTIFS(INDIRECT("mesh_formatting_table[PiH_ID]"),A90,INDIRECT("mesh_formatting_table[Term]"),"PICO System/ PICO Dressing",INDIRECT("mesh_formatting_table[Sheet]"),"Pubs Score - Clinical Terms")</formula>
    </cfRule>
    <cfRule type="expression" dxfId="2302" priority="132" stopIfTrue="1">
      <formula>COUNTIFS(INDIRECT("mesh_formatting_table[PiH_ID]"),A90,INDIRECT("mesh_formatting_table[Term]"),"PICO Single Use Negative Pressure Wound Therapy System/ PICO sNPWT",INDIRECT("mesh_formatting_table[Sheet]"),"Pubs Score - Clinical Terms")</formula>
    </cfRule>
    <cfRule type="expression" dxfId="2301" priority="131" stopIfTrue="1">
      <formula>COUNTIFS(INDIRECT("mesh_formatting_table[PiH_ID]"),A90,INDIRECT("mesh_formatting_table[Term]"),"Negative-Pressure Wound Therapy/ NPWT",INDIRECT("mesh_formatting_table[Sheet]"),"Pubs Score - Clinical Terms")</formula>
    </cfRule>
    <cfRule type="expression" dxfId="2300" priority="130" stopIfTrue="1">
      <formula>COUNTIFS(INDIRECT("mesh_formatting_table[PiH_ID]"),A90,INDIRECT("mesh_formatting_table[Term]"),"Incisional NPWT",INDIRECT("mesh_formatting_table[Sheet]"),"Pubs Score - Clinical Terms")</formula>
    </cfRule>
    <cfRule type="expression" dxfId="2299" priority="129" stopIfTrue="1">
      <formula>COUNTIFS(INDIRECT("mesh_formatting_table[PiH_ID]"),A90,INDIRECT("mesh_formatting_table[Term]"),"Chronic Wounds",INDIRECT("mesh_formatting_table[Sheet]"),"Pubs Score - Clinical Terms")</formula>
    </cfRule>
    <cfRule type="expression" dxfId="2298" priority="128" stopIfTrue="1">
      <formula>COUNTIFS(INDIRECT("mesh_formatting_table[PiH_ID]"),A90,INDIRECT("mesh_formatting_table[Term]"),"Chronic Surgical Wound",INDIRECT("mesh_formatting_table[Sheet]"),"Pubs Score - Clinical Terms")</formula>
    </cfRule>
    <cfRule type="expression" dxfId="2297" priority="127" stopIfTrue="1">
      <formula>COUNTIFS(INDIRECT("location_formatting_table[PiH_ID]"),A90,INDIRECT("location_formatting_table[Country]"),"United States of America",INDIRECT("location_formatting_table[Type]"),"National")</formula>
    </cfRule>
    <cfRule type="expression" dxfId="2296" priority="126" stopIfTrue="1">
      <formula>COUNTIFS(INDIRECT("location_formatting_table[PiH_ID]"),A90,INDIRECT("location_formatting_table[Type]"),"International")</formula>
    </cfRule>
  </conditionalFormatting>
  <conditionalFormatting sqref="A93:A97">
    <cfRule type="expression" dxfId="2294" priority="123" stopIfTrue="1">
      <formula>COUNTIFS(INDIRECT("mesh_formatting_table[PiH_ID]"),A93,INDIRECT("mesh_formatting_table[Term]"),"Patient-Reported Outcome",INDIRECT("mesh_formatting_table[Sheet]"),"Pubs - Health Economists")</formula>
    </cfRule>
    <cfRule type="expression" dxfId="2293" priority="122" stopIfTrue="1">
      <formula>COUNTIFS(INDIRECT("mesh_formatting_table[PiH_ID]"),A93,INDIRECT("mesh_formatting_table[Term]"),"Outcome Measure",INDIRECT("mesh_formatting_table[Sheet]"),"Pubs - Health Economists")</formula>
    </cfRule>
    <cfRule type="expression" dxfId="2292" priority="121" stopIfTrue="1">
      <formula>COUNTIFS(INDIRECT("mesh_formatting_table[PiH_ID]"),A93,INDIRECT("mesh_formatting_table[Term]"),"Market Access",INDIRECT("mesh_formatting_table[Sheet]"),"Pubs - Health Economists")</formula>
    </cfRule>
    <cfRule type="expression" dxfId="2291" priority="120" stopIfTrue="1">
      <formula>COUNTIFS(INDIRECT("mesh_formatting_table[PiH_ID]"),A93,INDIRECT("mesh_formatting_table[Term]"),"Length of Stay",INDIRECT("mesh_formatting_table[Sheet]"),"Pubs - Health Economists")</formula>
    </cfRule>
    <cfRule type="expression" dxfId="2290" priority="119" stopIfTrue="1">
      <formula>COUNTIFS(INDIRECT("mesh_formatting_table[PiH_ID]"),A93,INDIRECT("mesh_formatting_table[Term]"),"Health-Related Quality of Life",INDIRECT("mesh_formatting_table[Sheet]"),"Pubs - Health Economists")</formula>
    </cfRule>
    <cfRule type="expression" dxfId="2289" priority="118" stopIfTrue="1">
      <formula>COUNTIFS(INDIRECT("mesh_formatting_table[PiH_ID]"),A93,INDIRECT("mesh_formatting_table[Term]"),"Health Economics",INDIRECT("mesh_formatting_table[Sheet]"),"Pubs - Health Economists")</formula>
    </cfRule>
    <cfRule type="expression" dxfId="2288" priority="117" stopIfTrue="1">
      <formula>COUNTIFS(INDIRECT("mesh_formatting_table[PiH_ID]"),A93,INDIRECT("mesh_formatting_table[Term]"),"Cost-Effectiveness",INDIRECT("mesh_formatting_table[Sheet]"),"Pubs - Health Economists")</formula>
    </cfRule>
    <cfRule type="expression" dxfId="2287" priority="116" stopIfTrue="1">
      <formula>COUNTIFS(INDIRECT("mesh_formatting_table[PiH_ID]"),A93,INDIRECT("mesh_formatting_table[Term]"),"Clinical Outcomes",INDIRECT("mesh_formatting_table[Sheet]"),"Pubs - Health Economists")</formula>
    </cfRule>
    <cfRule type="expression" dxfId="2286" priority="115" stopIfTrue="1">
      <formula>COUNTIFS(INDIRECT("mesh_formatting_table[PiH_ID]"),A93,INDIRECT("mesh_formatting_table[Term]"),"Burden of Disease/ Burden of Illness",INDIRECT("mesh_formatting_table[Sheet]"),"Pubs - Health Economists")</formula>
    </cfRule>
    <cfRule type="expression" dxfId="2285" priority="114" stopIfTrue="1">
      <formula>COUNTIFS(INDIRECT("mesh_formatting_table[PiH_ID]"),A93,INDIRECT("mesh_formatting_table[Term]"),"PICO",INDIRECT("mesh_formatting_table[Sheet]"),"Pubs Score - Products &amp; Compe")</formula>
    </cfRule>
    <cfRule type="expression" dxfId="2284" priority="113" stopIfTrue="1">
      <formula>COUNTIFS(INDIRECT("mesh_formatting_table[PiH_ID]"),A93,INDIRECT("mesh_formatting_table[Term]"),"Smith &amp; Nephew",INDIRECT("mesh_formatting_table[Sheet]"),"Pubs Score - Products &amp; Compe")</formula>
    </cfRule>
    <cfRule type="expression" dxfId="2283" priority="112" stopIfTrue="1">
      <formula>COUNTIFS(INDIRECT("mesh_formatting_table[PiH_ID]"),A93,INDIRECT("mesh_formatting_table[Term]"),"Wound Infection Prevention",INDIRECT("mesh_formatting_table[Sheet]"),"Pubs Score - Clinical Terms")</formula>
    </cfRule>
    <cfRule type="expression" dxfId="2282" priority="111" stopIfTrue="1">
      <formula>COUNTIFS(INDIRECT("mesh_formatting_table[PiH_ID]"),A93,INDIRECT("mesh_formatting_table[Term]"),"Wound Infection after Surgery",INDIRECT("mesh_formatting_table[Sheet]"),"Pubs Score - Clinical Terms")</formula>
    </cfRule>
    <cfRule type="expression" dxfId="2281" priority="110" stopIfTrue="1">
      <formula>COUNTIFS(INDIRECT("mesh_formatting_table[PiH_ID]"),A93,INDIRECT("mesh_formatting_table[Term]"),"Wound Healing",INDIRECT("mesh_formatting_table[Sheet]"),"Pubs Score - Clinical Terms")</formula>
    </cfRule>
    <cfRule type="expression" dxfId="2280" priority="108" stopIfTrue="1">
      <formula>COUNTIFS(INDIRECT("mesh_formatting_table[PiH_ID]"),A93,INDIRECT("mesh_formatting_table[Term]"),"Surgical Site Infection Prevalence",INDIRECT("mesh_formatting_table[Sheet]"),"Pubs Score - Clinical Terms")</formula>
    </cfRule>
    <cfRule type="expression" dxfId="2279" priority="107" stopIfTrue="1">
      <formula>COUNTIFS(INDIRECT("mesh_formatting_table[PiH_ID]"),A93,INDIRECT("mesh_formatting_table[Term]"),"Surgical Site Infection/ SSI/ Surgical Infection",INDIRECT("mesh_formatting_table[Sheet]"),"Pubs Score - Clinical Terms")</formula>
    </cfRule>
    <cfRule type="expression" dxfId="2278" priority="106" stopIfTrue="1">
      <formula>COUNTIFS(INDIRECT("mesh_formatting_table[PiH_ID]"),A93,INDIRECT("mesh_formatting_table[Term]"),"Surgical Site Complications",INDIRECT("mesh_formatting_table[Sheet]"),"Pubs Score - Clinical Terms")</formula>
    </cfRule>
    <cfRule type="expression" dxfId="2277" priority="105" stopIfTrue="1">
      <formula>COUNTIFS(INDIRECT("mesh_formatting_table[PiH_ID]"),A93,INDIRECT("mesh_formatting_table[Term]"),"Prophylaxis of Surgical Site Infection/ SSI Prophylaxis",INDIRECT("mesh_formatting_table[Sheet]"),"Pubs Score - Clinical Terms")</formula>
    </cfRule>
    <cfRule type="expression" dxfId="2276" priority="104" stopIfTrue="1">
      <formula>COUNTIFS(INDIRECT("mesh_formatting_table[PiH_ID]"),A93,INDIRECT("mesh_formatting_table[Term]"),"Prevention of Surgical Site Infections/ Surgical Site Infection Prevention",INDIRECT("mesh_formatting_table[Sheet]"),"Pubs Score - Clinical Terms")</formula>
    </cfRule>
    <cfRule type="expression" dxfId="2275" priority="103" stopIfTrue="1">
      <formula>COUNTIFS(INDIRECT("mesh_formatting_table[PiH_ID]"),A93,INDIRECT("mesh_formatting_table[Term]"),"Postsurgical Wound Infection",INDIRECT("mesh_formatting_table[Sheet]"),"Pubs Score - Clinical Terms")</formula>
    </cfRule>
    <cfRule type="expression" dxfId="2274" priority="102" stopIfTrue="1">
      <formula>COUNTIFS(INDIRECT("mesh_formatting_table[PiH_ID]"),A93,INDIRECT("mesh_formatting_table[Term]"),"Postoperative Surgical Site Infection/ Postoperative SSI",INDIRECT("mesh_formatting_table[Sheet]"),"Pubs Score - Clinical Terms")</formula>
    </cfRule>
    <cfRule type="expression" dxfId="2273" priority="101" stopIfTrue="1">
      <formula>COUNTIFS(INDIRECT("mesh_formatting_table[PiH_ID]"),A93,INDIRECT("mesh_formatting_table[Term]"),"PICO System/ PICO Dressing",INDIRECT("mesh_formatting_table[Sheet]"),"Pubs Score - Clinical Terms")</formula>
    </cfRule>
    <cfRule type="expression" dxfId="2272" priority="100" stopIfTrue="1">
      <formula>COUNTIFS(INDIRECT("mesh_formatting_table[PiH_ID]"),A93,INDIRECT("mesh_formatting_table[Term]"),"PICO Single Use Negative Pressure Wound Therapy System/ PICO sNPWT",INDIRECT("mesh_formatting_table[Sheet]"),"Pubs Score - Clinical Terms")</formula>
    </cfRule>
    <cfRule type="expression" dxfId="2271" priority="99" stopIfTrue="1">
      <formula>COUNTIFS(INDIRECT("mesh_formatting_table[PiH_ID]"),A93,INDIRECT("mesh_formatting_table[Term]"),"Negative-Pressure Wound Therapy/ NPWT",INDIRECT("mesh_formatting_table[Sheet]"),"Pubs Score - Clinical Terms")</formula>
    </cfRule>
    <cfRule type="expression" dxfId="2270" priority="98" stopIfTrue="1">
      <formula>COUNTIFS(INDIRECT("mesh_formatting_table[PiH_ID]"),A93,INDIRECT("mesh_formatting_table[Term]"),"Incisional NPWT",INDIRECT("mesh_formatting_table[Sheet]"),"Pubs Score - Clinical Terms")</formula>
    </cfRule>
    <cfRule type="expression" dxfId="2269" priority="97" stopIfTrue="1">
      <formula>COUNTIFS(INDIRECT("mesh_formatting_table[PiH_ID]"),A93,INDIRECT("mesh_formatting_table[Term]"),"Chronic Wounds",INDIRECT("mesh_formatting_table[Sheet]"),"Pubs Score - Clinical Terms")</formula>
    </cfRule>
    <cfRule type="expression" dxfId="2268" priority="96" stopIfTrue="1">
      <formula>COUNTIFS(INDIRECT("mesh_formatting_table[PiH_ID]"),A93,INDIRECT("mesh_formatting_table[Term]"),"Chronic Surgical Wound",INDIRECT("mesh_formatting_table[Sheet]"),"Pubs Score - Clinical Terms")</formula>
    </cfRule>
    <cfRule type="expression" dxfId="2267" priority="95" stopIfTrue="1">
      <formula>COUNTIFS(INDIRECT("location_formatting_table[PiH_ID]"),A93,INDIRECT("location_formatting_table[Country]"),"United States of America",INDIRECT("location_formatting_table[Type]"),"National")</formula>
    </cfRule>
    <cfRule type="expression" dxfId="2266" priority="109" stopIfTrue="1">
      <formula>COUNTIFS(INDIRECT("mesh_formatting_table[PiH_ID]"),A93,INDIRECT("mesh_formatting_table[Term]"),"Surgical Wound Infection",INDIRECT("mesh_formatting_table[Sheet]"),"Pubs Score - Clinical Terms")</formula>
    </cfRule>
    <cfRule type="expression" dxfId="2265" priority="94" stopIfTrue="1">
      <formula>COUNTIFS(INDIRECT("location_formatting_table[PiH_ID]"),A93,INDIRECT("location_formatting_table[Type]"),"International")</formula>
    </cfRule>
    <cfRule type="expression" dxfId="2264" priority="124" stopIfTrue="1">
      <formula>COUNTIFS(INDIRECT("mesh_formatting_table[PiH_ID]"),A93,INDIRECT("mesh_formatting_table[Term]"),"Reimbursement",INDIRECT("mesh_formatting_table[Sheet]"),"Pubs - Health Economists")</formula>
    </cfRule>
  </conditionalFormatting>
  <hyperlinks>
    <hyperlink ref="B3" r:id="rId1" xr:uid="{F3DAAAA8-C0FE-41C6-8FDE-C731BF70D686}"/>
    <hyperlink ref="B4" r:id="rId2" xr:uid="{F79A3B7C-F6F1-4B3A-86EA-3069E1673DEF}"/>
    <hyperlink ref="B5" r:id="rId3" xr:uid="{CC8F2126-E537-4297-966B-C49DF64A624A}"/>
    <hyperlink ref="B6" r:id="rId4" xr:uid="{3C8F71C7-DCA4-4263-99A1-7E82936CAC31}"/>
    <hyperlink ref="B7" r:id="rId5" xr:uid="{7468D585-2393-4A7F-A529-89932F42A57B}"/>
    <hyperlink ref="B8" r:id="rId6" xr:uid="{1BE37C80-1969-4D6D-84EA-015ECB3C70E5}"/>
    <hyperlink ref="B9" r:id="rId7" xr:uid="{27560411-67A1-4F53-A497-CF7221C8611F}"/>
    <hyperlink ref="B2" r:id="rId8" xr:uid="{6F6C7CD3-7E72-4254-BFE6-EBE4F4EF1E2B}"/>
  </hyperlinks>
  <pageMargins left="0.7" right="0.7" top="0.75" bottom="0.75" header="0.3" footer="0.3"/>
  <pageSetup orientation="landscape" horizontalDpi="4294967293" verticalDpi="4294967293" r:id="rId9"/>
  <drawing r:id="rId10"/>
  <extLst>
    <ext xmlns:x14="http://schemas.microsoft.com/office/spreadsheetml/2009/9/main" uri="{78C0D931-6437-407d-A8EE-F0AAD7539E65}">
      <x14:conditionalFormattings>
        <x14:conditionalFormatting xmlns:xm="http://schemas.microsoft.com/office/excel/2006/main">
          <x14:cfRule type="expression" priority="348" id="{0838133B-05DE-4960-9166-AFC5294A2198}">
            <xm:f>COUNT(SEARCH(Formatting!$A$2:$A$41,A20))</xm:f>
            <x14:dxf>
              <fill>
                <patternFill>
                  <bgColor rgb="FFFF99FF"/>
                </patternFill>
              </fill>
            </x14:dxf>
          </x14:cfRule>
          <xm:sqref>A20 A23</xm:sqref>
        </x14:conditionalFormatting>
        <x14:conditionalFormatting xmlns:xm="http://schemas.microsoft.com/office/excel/2006/main">
          <x14:cfRule type="expression" priority="285" id="{6C524B6A-5936-4BB3-85C6-794037E28E40}">
            <xm:f>COUNT(SEARCH(Formatting!$A$2:$A$41,A26))</xm:f>
            <x14:dxf>
              <fill>
                <patternFill>
                  <bgColor rgb="FFFF99FF"/>
                </patternFill>
              </fill>
            </x14:dxf>
          </x14:cfRule>
          <xm:sqref>A26:A28</xm:sqref>
        </x14:conditionalFormatting>
        <x14:conditionalFormatting xmlns:xm="http://schemas.microsoft.com/office/excel/2006/main">
          <x14:cfRule type="expression" priority="284" id="{04647171-DC09-42D4-AC60-879AE5D601AB}">
            <xm:f>COUNT(SEARCH(Formatting!$A$2:$A$41,A38))</xm:f>
            <x14:dxf>
              <fill>
                <patternFill>
                  <bgColor rgb="FFFF99FF"/>
                </patternFill>
              </fill>
            </x14:dxf>
          </x14:cfRule>
          <xm:sqref>A38</xm:sqref>
        </x14:conditionalFormatting>
        <x14:conditionalFormatting xmlns:xm="http://schemas.microsoft.com/office/excel/2006/main">
          <x14:cfRule type="expression" priority="252" id="{C40962F1-285E-4FB4-A9D1-16577C69DF27}">
            <xm:f>COUNT(SEARCH(Formatting!$A$2:$A$41,A44))</xm:f>
            <x14:dxf>
              <fill>
                <patternFill>
                  <bgColor rgb="FFFF99FF"/>
                </patternFill>
              </fill>
            </x14:dxf>
          </x14:cfRule>
          <xm:sqref>A44:A47</xm:sqref>
        </x14:conditionalFormatting>
        <x14:conditionalFormatting xmlns:xm="http://schemas.microsoft.com/office/excel/2006/main">
          <x14:cfRule type="expression" priority="220" id="{7CB58549-4F4B-42EB-9337-B6E070618869}">
            <xm:f>COUNT(SEARCH(Formatting!$A$2:$A$41,A63))</xm:f>
            <x14:dxf>
              <fill>
                <patternFill>
                  <bgColor rgb="FFFF99FF"/>
                </patternFill>
              </fill>
            </x14:dxf>
          </x14:cfRule>
          <xm:sqref>A63:A65</xm:sqref>
        </x14:conditionalFormatting>
        <x14:conditionalFormatting xmlns:xm="http://schemas.microsoft.com/office/excel/2006/main">
          <x14:cfRule type="expression" priority="188" id="{C8D4DE66-7FF0-458B-83C6-F3372FAB5E42}">
            <xm:f>COUNT(SEARCH(Formatting!$A$2:$A$41,A89))</xm:f>
            <x14:dxf>
              <fill>
                <patternFill>
                  <bgColor rgb="FFFF99FF"/>
                </patternFill>
              </fill>
            </x14:dxf>
          </x14:cfRule>
          <xm:sqref>A89</xm:sqref>
        </x14:conditionalFormatting>
        <x14:conditionalFormatting xmlns:xm="http://schemas.microsoft.com/office/excel/2006/main">
          <x14:cfRule type="expression" priority="125" id="{AB16D36A-F1F6-4A74-9562-7912C4211645}">
            <xm:f>COUNT(SEARCH(Formatting!$A$2:$A$41,A92))</xm:f>
            <x14:dxf>
              <fill>
                <patternFill>
                  <bgColor rgb="FFFF99FF"/>
                </patternFill>
              </fill>
            </x14:dxf>
          </x14:cfRule>
          <xm:sqref>A92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5AEE-F29C-46DE-A05D-B60199E8D832}">
  <sheetPr codeName="Sheet13"/>
  <dimension ref="A1:J96"/>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169" customHeight="1" x14ac:dyDescent="0.35">
      <c r="A2" s="1" t="s">
        <v>175</v>
      </c>
      <c r="B2" s="39" t="s">
        <v>176</v>
      </c>
      <c r="C2" s="1">
        <v>40</v>
      </c>
      <c r="D2" s="1">
        <v>1</v>
      </c>
      <c r="E2" s="1" t="s">
        <v>177</v>
      </c>
      <c r="F2" s="1" t="s">
        <v>178</v>
      </c>
      <c r="G2" s="1" t="s">
        <v>180</v>
      </c>
    </row>
    <row r="3" spans="1:7" ht="220.25" customHeight="1" x14ac:dyDescent="0.35">
      <c r="A3" s="1" t="s">
        <v>193</v>
      </c>
      <c r="B3" s="39" t="s">
        <v>194</v>
      </c>
      <c r="C3" s="1">
        <v>50</v>
      </c>
      <c r="D3" s="1">
        <v>3</v>
      </c>
      <c r="E3" s="1" t="s">
        <v>196</v>
      </c>
      <c r="F3" s="1" t="s">
        <v>178</v>
      </c>
      <c r="G3" s="1" t="s">
        <v>197</v>
      </c>
    </row>
    <row r="4" spans="1:7" ht="220.25" customHeight="1" x14ac:dyDescent="0.35">
      <c r="A4" s="1" t="s">
        <v>202</v>
      </c>
      <c r="B4" s="39" t="s">
        <v>203</v>
      </c>
      <c r="C4" s="1">
        <v>73</v>
      </c>
      <c r="D4" s="1">
        <v>6</v>
      </c>
      <c r="E4" s="1" t="s">
        <v>204</v>
      </c>
      <c r="F4" s="1" t="s">
        <v>205</v>
      </c>
      <c r="G4" s="1" t="s">
        <v>588</v>
      </c>
    </row>
    <row r="5" spans="1:7" ht="289" customHeight="1" x14ac:dyDescent="0.35">
      <c r="A5" s="1" t="s">
        <v>228</v>
      </c>
      <c r="B5" s="39" t="s">
        <v>229</v>
      </c>
      <c r="C5" s="1">
        <v>220</v>
      </c>
      <c r="D5" s="1">
        <v>23</v>
      </c>
      <c r="E5" s="1" t="s">
        <v>231</v>
      </c>
      <c r="F5" s="1" t="s">
        <v>232</v>
      </c>
      <c r="G5" s="1" t="s">
        <v>233</v>
      </c>
    </row>
    <row r="6" spans="1:7" ht="267.5" customHeight="1" x14ac:dyDescent="0.35">
      <c r="A6" s="1" t="s">
        <v>335</v>
      </c>
      <c r="B6" s="47" t="s">
        <v>336</v>
      </c>
      <c r="C6" s="1">
        <v>65</v>
      </c>
      <c r="D6" s="1">
        <v>4</v>
      </c>
      <c r="E6" s="1" t="s">
        <v>337</v>
      </c>
      <c r="F6" s="1" t="s">
        <v>338</v>
      </c>
      <c r="G6" s="9" t="s">
        <v>589</v>
      </c>
    </row>
    <row r="7" spans="1:7" ht="245" customHeight="1" x14ac:dyDescent="0.35">
      <c r="A7" s="1" t="s">
        <v>362</v>
      </c>
      <c r="B7" s="42" t="s">
        <v>363</v>
      </c>
      <c r="C7" s="1">
        <v>486</v>
      </c>
      <c r="D7" s="1">
        <v>47</v>
      </c>
      <c r="E7" s="1" t="s">
        <v>177</v>
      </c>
      <c r="F7" s="1" t="s">
        <v>178</v>
      </c>
      <c r="G7" s="1" t="s">
        <v>365</v>
      </c>
    </row>
    <row r="8" spans="1:7" ht="220.25" customHeight="1" x14ac:dyDescent="0.35">
      <c r="A8"/>
      <c r="B8"/>
      <c r="C8"/>
      <c r="D8"/>
      <c r="E8"/>
      <c r="F8"/>
      <c r="G8" s="29"/>
    </row>
    <row r="9" spans="1:7" ht="257.25" customHeight="1" x14ac:dyDescent="0.35">
      <c r="A9"/>
      <c r="B9"/>
      <c r="C9"/>
      <c r="D9"/>
      <c r="E9"/>
      <c r="F9"/>
      <c r="G9"/>
    </row>
    <row r="10" spans="1:7" ht="220.25" customHeight="1" x14ac:dyDescent="0.35">
      <c r="A10"/>
      <c r="B10"/>
      <c r="C10"/>
      <c r="D10"/>
      <c r="E10"/>
      <c r="F10"/>
      <c r="G10"/>
    </row>
    <row r="11" spans="1:7" ht="220.25" customHeight="1" x14ac:dyDescent="0.35">
      <c r="A11"/>
      <c r="B11"/>
      <c r="C11"/>
      <c r="D11"/>
      <c r="E11"/>
      <c r="F11"/>
      <c r="G11"/>
    </row>
    <row r="12" spans="1:7" ht="306" customHeight="1" x14ac:dyDescent="0.35">
      <c r="A12"/>
      <c r="B12"/>
      <c r="C12"/>
      <c r="D12"/>
      <c r="E12"/>
      <c r="F12"/>
      <c r="G12"/>
    </row>
    <row r="13" spans="1:7" ht="220.25" customHeight="1" x14ac:dyDescent="0.35">
      <c r="A13"/>
      <c r="B13"/>
      <c r="C13"/>
      <c r="D13"/>
      <c r="E13"/>
      <c r="F13"/>
      <c r="G13"/>
    </row>
    <row r="14" spans="1:7" ht="220.25" customHeight="1" x14ac:dyDescent="0.35">
      <c r="A14"/>
      <c r="B14"/>
      <c r="C14"/>
      <c r="D14"/>
      <c r="E14"/>
      <c r="F14"/>
      <c r="G14"/>
    </row>
    <row r="15" spans="1:7" ht="220.25" customHeight="1" x14ac:dyDescent="0.35">
      <c r="A15" s="9"/>
      <c r="B15" s="3"/>
      <c r="C15" s="9"/>
      <c r="D15" s="9"/>
      <c r="E15" s="9"/>
      <c r="F15" s="9"/>
    </row>
    <row r="16" spans="1:7" ht="220.25" customHeight="1" x14ac:dyDescent="0.35">
      <c r="A16" s="9"/>
      <c r="B16" s="3"/>
      <c r="C16" s="9"/>
      <c r="D16" s="9"/>
      <c r="E16" s="9"/>
      <c r="F16" s="9"/>
    </row>
    <row r="17" spans="1:6" ht="220.25" customHeight="1" x14ac:dyDescent="0.35">
      <c r="A17" s="9"/>
      <c r="B17" s="3"/>
      <c r="C17" s="9"/>
      <c r="D17" s="9"/>
      <c r="E17" s="9"/>
      <c r="F17" s="9"/>
    </row>
    <row r="18" spans="1:6" ht="220.25" customHeight="1" x14ac:dyDescent="0.35">
      <c r="A18" s="9"/>
      <c r="B18" s="3"/>
      <c r="C18" s="9"/>
      <c r="D18" s="9"/>
      <c r="E18" s="9"/>
      <c r="F18" s="9"/>
    </row>
    <row r="19" spans="1:6" ht="220.25" customHeight="1" x14ac:dyDescent="0.35">
      <c r="A19" s="9"/>
      <c r="B19" s="3"/>
      <c r="C19" s="9"/>
      <c r="D19" s="9"/>
      <c r="E19" s="9"/>
      <c r="F19" s="9"/>
    </row>
    <row r="20" spans="1:6" ht="220.25" customHeight="1" x14ac:dyDescent="0.35">
      <c r="A20" s="9"/>
      <c r="B20" s="3"/>
      <c r="C20" s="9"/>
      <c r="D20" s="9"/>
      <c r="E20" s="9"/>
      <c r="F20" s="9"/>
    </row>
    <row r="21" spans="1:6" ht="220.25" customHeight="1" x14ac:dyDescent="0.35">
      <c r="A21" s="9"/>
      <c r="B21" s="3"/>
      <c r="C21" s="9"/>
      <c r="D21" s="9"/>
      <c r="E21" s="9"/>
      <c r="F21" s="9"/>
    </row>
    <row r="22" spans="1:6" ht="220.25" customHeight="1" x14ac:dyDescent="0.35">
      <c r="A22" s="9"/>
      <c r="B22" s="3"/>
      <c r="C22" s="9"/>
      <c r="D22" s="9"/>
      <c r="E22" s="9"/>
      <c r="F22" s="9"/>
    </row>
    <row r="23" spans="1:6" ht="220.25" customHeight="1" x14ac:dyDescent="0.35">
      <c r="A23" s="9"/>
      <c r="B23" s="3"/>
      <c r="C23" s="9"/>
      <c r="D23" s="9"/>
      <c r="E23" s="9"/>
      <c r="F23" s="9"/>
    </row>
    <row r="24" spans="1:6" ht="220.25" customHeight="1" x14ac:dyDescent="0.35">
      <c r="A24" s="9"/>
      <c r="B24" s="3"/>
      <c r="C24" s="9"/>
      <c r="D24" s="9"/>
      <c r="E24" s="9"/>
      <c r="F24" s="9"/>
    </row>
    <row r="25" spans="1:6" ht="150" customHeight="1" x14ac:dyDescent="0.35">
      <c r="A25" s="9"/>
      <c r="B25" s="3"/>
      <c r="C25" s="9"/>
      <c r="D25" s="9"/>
      <c r="E25" s="9"/>
      <c r="F25" s="9"/>
    </row>
    <row r="26" spans="1:6" ht="161.25" customHeight="1" x14ac:dyDescent="0.35">
      <c r="A26" s="9"/>
      <c r="B26" s="3"/>
      <c r="C26" s="9"/>
      <c r="D26" s="9"/>
      <c r="E26" s="9"/>
      <c r="F26" s="9"/>
    </row>
    <row r="27" spans="1:6" ht="150" customHeight="1" x14ac:dyDescent="0.35">
      <c r="A27" s="9"/>
      <c r="B27" s="3"/>
      <c r="C27" s="9"/>
      <c r="D27" s="9"/>
      <c r="E27" s="9"/>
      <c r="F27" s="9"/>
    </row>
    <row r="28" spans="1:6" ht="150" customHeight="1" x14ac:dyDescent="0.35">
      <c r="A28" s="9"/>
      <c r="B28" s="3"/>
      <c r="C28" s="9"/>
      <c r="D28" s="9"/>
      <c r="E28" s="9"/>
      <c r="F28" s="9"/>
    </row>
    <row r="29" spans="1:6" ht="150" customHeight="1" x14ac:dyDescent="0.35">
      <c r="A29" s="9"/>
      <c r="B29" s="3"/>
      <c r="C29" s="9"/>
      <c r="D29" s="9"/>
      <c r="E29" s="9"/>
      <c r="F29" s="9"/>
    </row>
    <row r="30" spans="1:6" ht="150" customHeight="1" x14ac:dyDescent="0.35">
      <c r="A30" s="9"/>
      <c r="B30" s="3"/>
      <c r="C30" s="9"/>
      <c r="D30" s="9"/>
      <c r="E30" s="9"/>
      <c r="F30" s="9"/>
    </row>
    <row r="31" spans="1:6" ht="150" customHeight="1" x14ac:dyDescent="0.35">
      <c r="A31" s="9"/>
      <c r="B31" s="3"/>
      <c r="C31" s="9"/>
      <c r="D31" s="9"/>
      <c r="E31" s="9"/>
      <c r="F31" s="9"/>
    </row>
    <row r="32" spans="1:6" ht="168.75" customHeight="1" x14ac:dyDescent="0.35">
      <c r="A32" s="9"/>
      <c r="B32" s="3"/>
      <c r="C32" s="9"/>
      <c r="D32" s="9"/>
      <c r="E32" s="9"/>
      <c r="F32" s="9"/>
    </row>
    <row r="33" spans="1:10" ht="150" customHeight="1" x14ac:dyDescent="0.35">
      <c r="A33" s="9"/>
      <c r="B33" s="3"/>
      <c r="C33" s="9"/>
      <c r="D33" s="9"/>
      <c r="E33" s="9"/>
      <c r="F33" s="9"/>
      <c r="G33" s="16"/>
    </row>
    <row r="34" spans="1:10" s="6" customFormat="1" ht="178.5" customHeight="1" x14ac:dyDescent="0.35">
      <c r="A34" s="9"/>
      <c r="B34" s="3"/>
      <c r="C34" s="2"/>
      <c r="D34" s="2"/>
      <c r="E34" s="9"/>
      <c r="F34" s="9"/>
      <c r="G34" s="16"/>
      <c r="H34" s="2"/>
      <c r="I34" s="4"/>
      <c r="J34" s="4"/>
    </row>
    <row r="35" spans="1:10" s="6" customFormat="1" ht="150" customHeight="1" x14ac:dyDescent="0.35">
      <c r="A35" s="9"/>
      <c r="B35" s="3"/>
      <c r="C35" s="9"/>
      <c r="D35" s="9"/>
      <c r="E35" s="9"/>
      <c r="F35" s="9"/>
      <c r="G35" s="2"/>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2"/>
    </row>
    <row r="39" spans="1:10" s="7" customFormat="1" ht="210.75" customHeight="1" x14ac:dyDescent="0.35">
      <c r="A39" s="9"/>
      <c r="B39" s="3"/>
      <c r="C39" s="9"/>
      <c r="D39" s="9"/>
      <c r="E39" s="9"/>
      <c r="F39" s="9"/>
      <c r="G39" s="16"/>
      <c r="H39" s="2"/>
      <c r="I39" s="4"/>
      <c r="J39" s="4"/>
    </row>
    <row r="40" spans="1:10" s="7" customFormat="1" ht="222" customHeight="1" x14ac:dyDescent="0.35">
      <c r="A40" s="9"/>
      <c r="B40" s="3"/>
      <c r="C40" s="9"/>
      <c r="D40" s="9"/>
      <c r="E40" s="9"/>
      <c r="F40" s="9"/>
      <c r="G40" s="2"/>
      <c r="H40" s="2"/>
      <c r="I40" s="4"/>
      <c r="J40" s="4"/>
    </row>
    <row r="41" spans="1:10" s="7" customFormat="1" ht="253.5" customHeight="1" x14ac:dyDescent="0.35">
      <c r="A41" s="9"/>
      <c r="B41" s="3"/>
      <c r="C41" s="4"/>
      <c r="D41" s="4"/>
      <c r="E41" s="9"/>
      <c r="F41" s="4"/>
      <c r="G41" s="2"/>
      <c r="H41" s="2"/>
      <c r="I41" s="4"/>
      <c r="J41" s="4"/>
    </row>
    <row r="42" spans="1:10" s="7" customFormat="1" ht="276" customHeight="1" x14ac:dyDescent="0.35">
      <c r="A42" s="9"/>
      <c r="B42" s="3"/>
      <c r="C42" s="9"/>
      <c r="D42" s="9"/>
      <c r="E42" s="9"/>
      <c r="F42" s="9"/>
      <c r="G42" s="16"/>
      <c r="H42" s="2"/>
      <c r="I42" s="4"/>
      <c r="J42" s="4"/>
    </row>
    <row r="43" spans="1:10" s="7" customFormat="1" ht="175.25" customHeight="1" x14ac:dyDescent="0.35">
      <c r="A43" s="9"/>
      <c r="B43" s="3"/>
      <c r="C43" s="2"/>
      <c r="D43" s="2"/>
      <c r="E43" s="2"/>
      <c r="F43" s="2"/>
      <c r="G43" s="2"/>
      <c r="H43" s="2"/>
      <c r="I43" s="4"/>
      <c r="J43" s="4"/>
    </row>
    <row r="44" spans="1:10" s="7" customFormat="1" ht="175.25" customHeight="1" x14ac:dyDescent="0.35">
      <c r="A44" s="9"/>
      <c r="B44" s="3"/>
      <c r="C44" s="9"/>
      <c r="D44" s="9"/>
      <c r="E44" s="9"/>
      <c r="F44" s="9"/>
      <c r="G44" s="16"/>
      <c r="H44" s="2"/>
      <c r="I44" s="4"/>
      <c r="J44" s="4"/>
    </row>
    <row r="45" spans="1:10" s="7" customFormat="1" ht="175.25" customHeight="1" x14ac:dyDescent="0.35">
      <c r="A45" s="4"/>
      <c r="B45" s="3"/>
      <c r="C45" s="4"/>
      <c r="D45" s="4"/>
      <c r="E45" s="4"/>
      <c r="F45" s="4"/>
      <c r="G45" s="2"/>
      <c r="H45" s="2"/>
      <c r="I45" s="4"/>
      <c r="J45" s="4"/>
    </row>
    <row r="46" spans="1:10" s="7" customFormat="1" ht="312" customHeight="1" x14ac:dyDescent="0.35">
      <c r="A46" s="9"/>
      <c r="B46" s="3"/>
      <c r="C46" s="9"/>
      <c r="D46" s="9"/>
      <c r="E46" s="9"/>
      <c r="F46" s="9"/>
      <c r="G46" s="16"/>
      <c r="H46" s="2"/>
      <c r="I46" s="4"/>
      <c r="J46" s="2"/>
    </row>
    <row r="47" spans="1:10" s="7" customFormat="1" ht="175.25" customHeight="1" x14ac:dyDescent="0.35">
      <c r="A47" s="9"/>
      <c r="B47" s="3"/>
      <c r="C47" s="9"/>
      <c r="D47" s="9"/>
      <c r="E47" s="9"/>
      <c r="F47" s="9"/>
      <c r="G47" s="16"/>
      <c r="H47" s="2"/>
      <c r="I47" s="4"/>
      <c r="J47" s="4"/>
    </row>
    <row r="48" spans="1:10" s="7" customFormat="1" ht="175.25" customHeight="1" x14ac:dyDescent="0.35">
      <c r="A48" s="9"/>
      <c r="B48" s="3"/>
      <c r="C48" s="9"/>
      <c r="D48" s="9"/>
      <c r="E48" s="9"/>
      <c r="F48" s="9"/>
      <c r="G48" s="16"/>
      <c r="H48" s="2"/>
    </row>
    <row r="49" spans="1:10" s="7" customFormat="1" ht="175.25" customHeight="1" x14ac:dyDescent="0.35">
      <c r="A49" s="9"/>
      <c r="B49" s="3"/>
      <c r="C49" s="2"/>
      <c r="D49" s="2"/>
      <c r="E49" s="2"/>
      <c r="F49" s="2"/>
      <c r="G49" s="2"/>
      <c r="H49" s="2"/>
    </row>
    <row r="50" spans="1:10" s="7" customFormat="1" ht="175.25" customHeight="1" x14ac:dyDescent="0.35">
      <c r="A50" s="9"/>
      <c r="B50" s="3"/>
      <c r="C50" s="9"/>
      <c r="D50" s="9"/>
      <c r="E50" s="9"/>
      <c r="F50" s="9"/>
      <c r="G50" s="16"/>
      <c r="H50" s="2"/>
    </row>
    <row r="51" spans="1:10" s="7" customFormat="1" ht="193.5" customHeight="1" x14ac:dyDescent="0.35">
      <c r="A51" s="9"/>
      <c r="B51" s="3"/>
      <c r="C51" s="9"/>
      <c r="D51" s="9"/>
      <c r="E51" s="9"/>
      <c r="F51" s="9"/>
      <c r="G51" s="2"/>
      <c r="H51" s="2"/>
    </row>
    <row r="52" spans="1:10" s="7" customFormat="1" ht="175.25" customHeight="1" x14ac:dyDescent="0.35">
      <c r="A52" s="9"/>
      <c r="B52" s="3"/>
      <c r="C52" s="9"/>
      <c r="D52" s="9"/>
      <c r="E52" s="9"/>
      <c r="F52" s="9"/>
      <c r="G52" s="16"/>
      <c r="H52" s="2"/>
    </row>
    <row r="53" spans="1:10" s="7" customFormat="1" ht="175.25" customHeight="1" x14ac:dyDescent="0.35">
      <c r="A53" s="9"/>
      <c r="B53" s="3"/>
      <c r="C53" s="9"/>
      <c r="D53" s="9"/>
      <c r="E53" s="9"/>
      <c r="F53" s="9"/>
      <c r="G53" s="16"/>
      <c r="H53" s="2"/>
    </row>
    <row r="54" spans="1:10" s="7" customFormat="1" ht="175.25" customHeight="1" x14ac:dyDescent="0.35">
      <c r="A54" s="9"/>
      <c r="B54" s="3"/>
      <c r="C54" s="9"/>
      <c r="D54" s="9"/>
      <c r="E54" s="9"/>
      <c r="F54" s="9"/>
      <c r="G54" s="16"/>
      <c r="H54" s="2"/>
    </row>
    <row r="55" spans="1:10" s="7" customFormat="1" ht="175.25" customHeight="1" x14ac:dyDescent="0.35">
      <c r="A55" s="9"/>
      <c r="B55" s="3"/>
      <c r="C55" s="9"/>
      <c r="D55" s="9"/>
      <c r="E55" s="9"/>
      <c r="F55" s="9"/>
      <c r="G55" s="2"/>
      <c r="H55" s="2"/>
    </row>
    <row r="56" spans="1:10" s="7" customFormat="1" ht="175.25" customHeight="1" x14ac:dyDescent="0.35">
      <c r="A56" s="9"/>
      <c r="B56" s="3"/>
      <c r="C56" s="9"/>
      <c r="D56" s="9"/>
      <c r="E56" s="9"/>
      <c r="F56" s="9"/>
      <c r="G56" s="2"/>
      <c r="H56" s="2"/>
    </row>
    <row r="57" spans="1:10" s="7" customFormat="1" ht="195" customHeight="1" x14ac:dyDescent="0.35">
      <c r="A57" s="9"/>
      <c r="B57" s="3"/>
      <c r="C57" s="2"/>
      <c r="D57" s="2"/>
      <c r="E57" s="2"/>
      <c r="F57" s="2"/>
      <c r="G57" s="2"/>
      <c r="H57" s="2"/>
    </row>
    <row r="58" spans="1:10" s="7" customFormat="1" ht="175.25" customHeight="1" x14ac:dyDescent="0.35">
      <c r="A58" s="9"/>
      <c r="B58" s="3"/>
      <c r="C58" s="9"/>
      <c r="D58" s="9"/>
      <c r="E58" s="9"/>
      <c r="F58" s="9"/>
      <c r="G58" s="2"/>
      <c r="H58" s="2"/>
    </row>
    <row r="59" spans="1:10" ht="191.25" customHeight="1" x14ac:dyDescent="0.35">
      <c r="A59" s="9"/>
      <c r="B59" s="3"/>
      <c r="C59" s="2"/>
      <c r="D59" s="2"/>
      <c r="E59" s="2"/>
      <c r="F59" s="2"/>
    </row>
    <row r="60" spans="1:10" s="7" customFormat="1" ht="169.5" customHeight="1" x14ac:dyDescent="0.35">
      <c r="A60" s="9"/>
      <c r="B60" s="3"/>
      <c r="C60" s="2"/>
      <c r="D60" s="2"/>
      <c r="E60" s="2"/>
      <c r="F60" s="2"/>
      <c r="G60" s="2"/>
      <c r="H60" s="2"/>
    </row>
    <row r="61" spans="1:10" s="7" customFormat="1" ht="135" customHeight="1" x14ac:dyDescent="0.35">
      <c r="A61" s="9"/>
      <c r="B61" s="3"/>
      <c r="C61" s="9"/>
      <c r="D61" s="9"/>
      <c r="E61" s="9"/>
      <c r="F61" s="9"/>
      <c r="G61" s="2"/>
      <c r="H61" s="2"/>
    </row>
    <row r="62" spans="1:10" s="7" customFormat="1" ht="150" customHeight="1" x14ac:dyDescent="0.35">
      <c r="A62" s="9"/>
      <c r="B62" s="3"/>
      <c r="C62" s="9"/>
      <c r="D62" s="9"/>
      <c r="E62" s="9"/>
      <c r="F62" s="9"/>
      <c r="G62" s="2"/>
      <c r="H62" s="2"/>
    </row>
    <row r="63" spans="1:10" s="7" customFormat="1" ht="168.75" customHeight="1" x14ac:dyDescent="0.35">
      <c r="A63" s="9"/>
      <c r="B63" s="3"/>
      <c r="C63" s="9"/>
      <c r="D63" s="9"/>
      <c r="E63" s="9"/>
      <c r="F63" s="9"/>
      <c r="G63" s="2"/>
      <c r="H63" s="2"/>
    </row>
    <row r="64" spans="1:10" s="7" customFormat="1" ht="150" customHeight="1" x14ac:dyDescent="0.35">
      <c r="A64" s="9"/>
      <c r="B64" s="3"/>
      <c r="C64" s="9"/>
      <c r="D64" s="9"/>
      <c r="E64" s="9"/>
      <c r="F64" s="9"/>
      <c r="G64" s="2"/>
      <c r="H64" s="2"/>
      <c r="I64" s="4"/>
      <c r="J64" s="4"/>
    </row>
    <row r="65" spans="1:10" s="7" customFormat="1" ht="150" customHeight="1" x14ac:dyDescent="0.35">
      <c r="A65" s="9"/>
      <c r="B65" s="3"/>
      <c r="C65" s="9"/>
      <c r="D65" s="9"/>
      <c r="E65" s="9"/>
      <c r="F65" s="9"/>
      <c r="G65" s="2"/>
      <c r="H65" s="2"/>
      <c r="I65" s="4"/>
      <c r="J65" s="2"/>
    </row>
    <row r="66" spans="1:10" s="7" customFormat="1" ht="150" customHeight="1" x14ac:dyDescent="0.35">
      <c r="A66" s="9"/>
      <c r="B66" s="3"/>
      <c r="C66" s="9"/>
      <c r="D66" s="9"/>
      <c r="E66" s="9"/>
      <c r="F66" s="9"/>
      <c r="G66" s="2"/>
      <c r="H66" s="2"/>
      <c r="I66" s="4"/>
      <c r="J66" s="4"/>
    </row>
    <row r="67" spans="1:10" s="7" customFormat="1" ht="150" customHeight="1" x14ac:dyDescent="0.35">
      <c r="A67" s="9"/>
      <c r="B67" s="3"/>
      <c r="C67" s="9"/>
      <c r="D67" s="9"/>
      <c r="E67" s="9"/>
      <c r="F67" s="9"/>
      <c r="G67" s="2"/>
      <c r="H67" s="2"/>
      <c r="I67" s="4"/>
      <c r="J67" s="4"/>
    </row>
    <row r="68" spans="1:10" ht="150" customHeight="1" x14ac:dyDescent="0.35">
      <c r="A68" s="9"/>
      <c r="B68" s="3"/>
      <c r="C68" s="9"/>
      <c r="D68" s="9"/>
      <c r="E68" s="9"/>
      <c r="F68" s="9"/>
    </row>
    <row r="69" spans="1:10" s="7" customFormat="1" ht="178.5" customHeight="1" x14ac:dyDescent="0.35">
      <c r="A69" s="2"/>
      <c r="B69" s="3"/>
      <c r="C69" s="9"/>
      <c r="D69" s="9"/>
      <c r="E69" s="9"/>
      <c r="F69" s="9"/>
      <c r="G69" s="16"/>
      <c r="H69" s="2"/>
      <c r="I69" s="4"/>
      <c r="J69" s="4"/>
    </row>
    <row r="70" spans="1:10" s="7" customFormat="1" ht="153.75" customHeight="1" x14ac:dyDescent="0.35">
      <c r="A70" s="28"/>
      <c r="B70" s="3"/>
      <c r="C70" s="9"/>
      <c r="D70" s="9"/>
      <c r="E70" s="9"/>
      <c r="F70" s="9"/>
      <c r="G70" s="16"/>
      <c r="H70" s="2"/>
      <c r="I70" s="4"/>
      <c r="J70" s="4"/>
    </row>
    <row r="71" spans="1:10" ht="173.75" customHeight="1" x14ac:dyDescent="0.35">
      <c r="A71" s="2"/>
      <c r="B71" s="3"/>
      <c r="C71" s="9"/>
      <c r="D71" s="9"/>
      <c r="E71" s="9"/>
      <c r="F71" s="9"/>
    </row>
    <row r="72" spans="1:10" ht="150" customHeight="1" x14ac:dyDescent="0.35">
      <c r="A72" s="9"/>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83.75" customHeight="1" x14ac:dyDescent="0.35">
      <c r="A75" s="9"/>
      <c r="B75" s="3"/>
      <c r="C75" s="9"/>
      <c r="D75" s="9"/>
      <c r="E75" s="9"/>
      <c r="F75" s="9"/>
    </row>
    <row r="76" spans="1:10" ht="182.25" customHeight="1" x14ac:dyDescent="0.35">
      <c r="A76" s="17"/>
      <c r="B76" s="3"/>
      <c r="C76" s="9"/>
      <c r="D76" s="9"/>
      <c r="E76" s="9"/>
      <c r="F76" s="9"/>
    </row>
    <row r="77" spans="1:10" ht="272.25" customHeight="1" x14ac:dyDescent="0.35">
      <c r="A77" s="9"/>
      <c r="B77" s="3"/>
      <c r="C77" s="9"/>
      <c r="D77" s="9"/>
      <c r="E77" s="9"/>
      <c r="F77" s="9"/>
    </row>
    <row r="78" spans="1:10" ht="195" customHeight="1" x14ac:dyDescent="0.35">
      <c r="A78" s="2"/>
      <c r="B78" s="3"/>
      <c r="C78" s="9"/>
      <c r="D78" s="9"/>
      <c r="E78" s="9"/>
      <c r="F78" s="9"/>
    </row>
    <row r="79" spans="1:10" ht="208.5" customHeight="1" x14ac:dyDescent="0.35">
      <c r="A79" s="2"/>
      <c r="B79" s="3"/>
      <c r="C79" s="9"/>
      <c r="D79" s="9"/>
      <c r="E79" s="9"/>
      <c r="F79" s="9"/>
    </row>
    <row r="80" spans="1:10" ht="272.75" customHeight="1" x14ac:dyDescent="0.35">
      <c r="A80" s="2"/>
      <c r="B80" s="3"/>
      <c r="C80" s="9"/>
      <c r="D80" s="9"/>
      <c r="E80" s="9"/>
      <c r="F80" s="9"/>
    </row>
    <row r="81" spans="1:7" ht="150" customHeight="1" x14ac:dyDescent="0.35">
      <c r="A81" s="9"/>
      <c r="B81" s="3"/>
      <c r="C81" s="9"/>
      <c r="D81" s="9"/>
      <c r="E81" s="9"/>
      <c r="F81" s="9"/>
    </row>
    <row r="82" spans="1:7" ht="252" customHeight="1" x14ac:dyDescent="0.35">
      <c r="A82" s="18"/>
      <c r="B82" s="3"/>
      <c r="C82" s="2"/>
      <c r="D82" s="2"/>
      <c r="E82" s="2"/>
      <c r="F82" s="2"/>
    </row>
    <row r="83" spans="1:7" ht="150" customHeight="1" x14ac:dyDescent="0.35">
      <c r="A83" s="9"/>
      <c r="B83" s="3"/>
      <c r="C83" s="9"/>
      <c r="D83" s="9"/>
      <c r="E83" s="9"/>
      <c r="F83" s="9"/>
    </row>
    <row r="84" spans="1:7" ht="150" customHeight="1" x14ac:dyDescent="0.35">
      <c r="A84" s="9"/>
      <c r="B84" s="3"/>
      <c r="C84" s="9"/>
      <c r="D84" s="9"/>
      <c r="F84" s="9"/>
    </row>
    <row r="85" spans="1:7" ht="183.75" customHeight="1" x14ac:dyDescent="0.35">
      <c r="A85" s="9"/>
      <c r="B85" s="3"/>
      <c r="C85" s="9"/>
      <c r="D85" s="9"/>
      <c r="E85" s="9"/>
      <c r="F85" s="9"/>
    </row>
    <row r="86" spans="1:7" ht="183.75" customHeight="1" x14ac:dyDescent="0.35">
      <c r="A86" s="9"/>
      <c r="B86" s="3"/>
      <c r="C86" s="9"/>
      <c r="D86" s="9"/>
      <c r="E86" s="9"/>
      <c r="F86" s="9"/>
      <c r="G86" s="16"/>
    </row>
    <row r="87" spans="1:7" ht="150" customHeight="1" x14ac:dyDescent="0.35">
      <c r="A87" s="9"/>
      <c r="B87" s="3"/>
      <c r="C87" s="2"/>
      <c r="D87" s="2"/>
      <c r="E87" s="2"/>
      <c r="F87" s="2"/>
    </row>
    <row r="88" spans="1:7" ht="291" customHeight="1" x14ac:dyDescent="0.35">
      <c r="A88" s="9"/>
      <c r="B88" s="3"/>
      <c r="C88" s="2"/>
      <c r="D88" s="2"/>
      <c r="E88" s="9"/>
      <c r="F88" s="9"/>
    </row>
    <row r="89" spans="1:7" ht="239.15" customHeight="1" x14ac:dyDescent="0.35">
      <c r="A89" s="9"/>
      <c r="B89" s="3"/>
      <c r="C89" s="9"/>
      <c r="D89" s="9"/>
      <c r="E89" s="9"/>
      <c r="F89" s="9"/>
    </row>
    <row r="90" spans="1:7" ht="208.5" customHeight="1" x14ac:dyDescent="0.35">
      <c r="A90" s="9"/>
      <c r="B90" s="3"/>
      <c r="C90" s="9"/>
      <c r="D90" s="9"/>
      <c r="E90" s="9"/>
      <c r="F90" s="9"/>
      <c r="G90" s="16"/>
    </row>
    <row r="91" spans="1:7" ht="150" customHeight="1" x14ac:dyDescent="0.35">
      <c r="A91" s="9"/>
      <c r="B91" s="3"/>
      <c r="C91" s="9"/>
      <c r="D91" s="9"/>
      <c r="E91" s="9"/>
      <c r="F91" s="9"/>
      <c r="G91" s="16"/>
    </row>
    <row r="92" spans="1:7" ht="87" customHeight="1" x14ac:dyDescent="0.35">
      <c r="A92" s="9"/>
      <c r="B92" s="3"/>
      <c r="C92" s="9"/>
      <c r="D92" s="9"/>
      <c r="E92" s="9"/>
      <c r="F92" s="9"/>
    </row>
    <row r="93" spans="1:7" ht="91.5" customHeight="1" x14ac:dyDescent="0.35">
      <c r="A93" s="9"/>
      <c r="B93" s="3"/>
      <c r="C93" s="9"/>
      <c r="D93" s="9"/>
      <c r="E93" s="9"/>
      <c r="F93" s="9"/>
    </row>
    <row r="94" spans="1:7" ht="213.75" customHeight="1" x14ac:dyDescent="0.35">
      <c r="A94" s="9"/>
      <c r="B94" s="3"/>
      <c r="C94" s="9"/>
      <c r="D94" s="9"/>
      <c r="E94" s="9"/>
      <c r="F94" s="9"/>
    </row>
    <row r="95" spans="1:7" x14ac:dyDescent="0.35">
      <c r="A95" s="9"/>
      <c r="B95" s="3"/>
      <c r="C95" s="9"/>
      <c r="D95" s="9"/>
      <c r="E95" s="9"/>
      <c r="F95" s="9"/>
      <c r="G95" s="16"/>
    </row>
    <row r="96" spans="1:7" ht="61.25" customHeight="1" x14ac:dyDescent="0.35">
      <c r="A96" s="9"/>
      <c r="B96" s="3"/>
      <c r="C96" s="9"/>
      <c r="D96" s="9"/>
      <c r="E96" s="9"/>
      <c r="F96" s="9"/>
      <c r="G96" s="16"/>
    </row>
  </sheetData>
  <autoFilter ref="A1:G96" xr:uid="{D771D0A8-C67B-4333-8042-1678D69241F9}">
    <sortState xmlns:xlrd2="http://schemas.microsoft.com/office/spreadsheetml/2017/richdata2" ref="A2:G96">
      <sortCondition sortBy="cellColor" ref="B1:B96" dxfId="4311"/>
    </sortState>
  </autoFilter>
  <conditionalFormatting sqref="A15:A18 A23:A24 A28:A36">
    <cfRule type="expression" dxfId="2263" priority="378" stopIfTrue="1">
      <formula>COUNTIFS(INDIRECT("mesh_formatting_table[PiH_ID]"),A15,INDIRECT("mesh_formatting_table[Term]"),"Reimbursement",INDIRECT("mesh_formatting_table[Sheet]"),"Pubs - Health Economists")</formula>
    </cfRule>
    <cfRule type="expression" dxfId="2262" priority="377" stopIfTrue="1">
      <formula>COUNTIFS(INDIRECT("mesh_formatting_table[PiH_ID]"),A15,INDIRECT("mesh_formatting_table[Term]"),"Patient-Reported Outcome",INDIRECT("mesh_formatting_table[Sheet]"),"Pubs - Health Economists")</formula>
    </cfRule>
    <cfRule type="expression" dxfId="2261" priority="376" stopIfTrue="1">
      <formula>COUNTIFS(INDIRECT("mesh_formatting_table[PiH_ID]"),A15,INDIRECT("mesh_formatting_table[Term]"),"Outcome Measure",INDIRECT("mesh_formatting_table[Sheet]"),"Pubs - Health Economists")</formula>
    </cfRule>
    <cfRule type="expression" dxfId="2260" priority="375" stopIfTrue="1">
      <formula>COUNTIFS(INDIRECT("mesh_formatting_table[PiH_ID]"),A15,INDIRECT("mesh_formatting_table[Term]"),"Market Access",INDIRECT("mesh_formatting_table[Sheet]"),"Pubs - Health Economists")</formula>
    </cfRule>
    <cfRule type="expression" dxfId="2259" priority="374" stopIfTrue="1">
      <formula>COUNTIFS(INDIRECT("mesh_formatting_table[PiH_ID]"),A15,INDIRECT("mesh_formatting_table[Term]"),"Length of Stay",INDIRECT("mesh_formatting_table[Sheet]"),"Pubs - Health Economists")</formula>
    </cfRule>
    <cfRule type="expression" dxfId="2258" priority="373" stopIfTrue="1">
      <formula>COUNTIFS(INDIRECT("mesh_formatting_table[PiH_ID]"),A15,INDIRECT("mesh_formatting_table[Term]"),"Health-Related Quality of Life",INDIRECT("mesh_formatting_table[Sheet]"),"Pubs - Health Economists")</formula>
    </cfRule>
    <cfRule type="expression" dxfId="2257" priority="372" stopIfTrue="1">
      <formula>COUNTIFS(INDIRECT("mesh_formatting_table[PiH_ID]"),A15,INDIRECT("mesh_formatting_table[Term]"),"Health Economics",INDIRECT("mesh_formatting_table[Sheet]"),"Pubs - Health Economists")</formula>
    </cfRule>
    <cfRule type="expression" dxfId="2256" priority="371" stopIfTrue="1">
      <formula>COUNTIFS(INDIRECT("mesh_formatting_table[PiH_ID]"),A15,INDIRECT("mesh_formatting_table[Term]"),"Cost-Effectiveness",INDIRECT("mesh_formatting_table[Sheet]"),"Pubs - Health Economists")</formula>
    </cfRule>
    <cfRule type="expression" dxfId="2255" priority="370" stopIfTrue="1">
      <formula>COUNTIFS(INDIRECT("mesh_formatting_table[PiH_ID]"),A15,INDIRECT("mesh_formatting_table[Term]"),"Clinical Outcomes",INDIRECT("mesh_formatting_table[Sheet]"),"Pubs - Health Economists")</formula>
    </cfRule>
    <cfRule type="expression" dxfId="2254" priority="369" stopIfTrue="1">
      <formula>COUNTIFS(INDIRECT("mesh_formatting_table[PiH_ID]"),A15,INDIRECT("mesh_formatting_table[Term]"),"Burden of Disease/ Burden of Illness",INDIRECT("mesh_formatting_table[Sheet]"),"Pubs - Health Economists")</formula>
    </cfRule>
    <cfRule type="expression" dxfId="2253" priority="368" stopIfTrue="1">
      <formula>COUNTIFS(INDIRECT("mesh_formatting_table[PiH_ID]"),A15,INDIRECT("mesh_formatting_table[Term]"),"PICO",INDIRECT("mesh_formatting_table[Sheet]"),"Pubs Score - Products &amp; Compe")</formula>
    </cfRule>
    <cfRule type="expression" dxfId="2252" priority="367" stopIfTrue="1">
      <formula>COUNTIFS(INDIRECT("mesh_formatting_table[PiH_ID]"),A15,INDIRECT("mesh_formatting_table[Term]"),"Smith &amp; Nephew",INDIRECT("mesh_formatting_table[Sheet]"),"Pubs Score - Products &amp; Compe")</formula>
    </cfRule>
    <cfRule type="expression" dxfId="2251" priority="362" stopIfTrue="1">
      <formula>COUNTIFS(INDIRECT("mesh_formatting_table[PiH_ID]"),A15,INDIRECT("mesh_formatting_table[Term]"),"Surgical Site Infection Prevalence",INDIRECT("mesh_formatting_table[Sheet]"),"Pubs Score - Clinical Terms")</formula>
    </cfRule>
    <cfRule type="expression" dxfId="2250" priority="366" stopIfTrue="1">
      <formula>COUNTIFS(INDIRECT("mesh_formatting_table[PiH_ID]"),A15,INDIRECT("mesh_formatting_table[Term]"),"Wound Infection Prevention",INDIRECT("mesh_formatting_table[Sheet]"),"Pubs Score - Clinical Terms")</formula>
    </cfRule>
    <cfRule type="expression" dxfId="2249" priority="365" stopIfTrue="1">
      <formula>COUNTIFS(INDIRECT("mesh_formatting_table[PiH_ID]"),A15,INDIRECT("mesh_formatting_table[Term]"),"Wound Infection after Surgery",INDIRECT("mesh_formatting_table[Sheet]"),"Pubs Score - Clinical Terms")</formula>
    </cfRule>
    <cfRule type="expression" dxfId="2248" priority="364" stopIfTrue="1">
      <formula>COUNTIFS(INDIRECT("mesh_formatting_table[PiH_ID]"),A15,INDIRECT("mesh_formatting_table[Term]"),"Wound Healing",INDIRECT("mesh_formatting_table[Sheet]"),"Pubs Score - Clinical Terms")</formula>
    </cfRule>
    <cfRule type="expression" dxfId="2247" priority="348" stopIfTrue="1">
      <formula>COUNTIFS(INDIRECT("location_formatting_table[PiH_ID]"),A15,INDIRECT("location_formatting_table[Type]"),"International")</formula>
    </cfRule>
    <cfRule type="expression" dxfId="2246" priority="349" stopIfTrue="1">
      <formula>COUNTIFS(INDIRECT("location_formatting_table[PiH_ID]"),A15,INDIRECT("location_formatting_table[Country]"),"United States of America",INDIRECT("location_formatting_table[Type]"),"National")</formula>
    </cfRule>
    <cfRule type="expression" dxfId="2245" priority="350" stopIfTrue="1">
      <formula>COUNTIFS(INDIRECT("mesh_formatting_table[PiH_ID]"),A15,INDIRECT("mesh_formatting_table[Term]"),"Chronic Surgical Wound",INDIRECT("mesh_formatting_table[Sheet]"),"Pubs Score - Clinical Terms")</formula>
    </cfRule>
    <cfRule type="expression" dxfId="2244" priority="351" stopIfTrue="1">
      <formula>COUNTIFS(INDIRECT("mesh_formatting_table[PiH_ID]"),A15,INDIRECT("mesh_formatting_table[Term]"),"Chronic Wounds",INDIRECT("mesh_formatting_table[Sheet]"),"Pubs Score - Clinical Terms")</formula>
    </cfRule>
    <cfRule type="expression" dxfId="2243" priority="352" stopIfTrue="1">
      <formula>COUNTIFS(INDIRECT("mesh_formatting_table[PiH_ID]"),A15,INDIRECT("mesh_formatting_table[Term]"),"Incisional NPWT",INDIRECT("mesh_formatting_table[Sheet]"),"Pubs Score - Clinical Terms")</formula>
    </cfRule>
    <cfRule type="expression" dxfId="2242" priority="353" stopIfTrue="1">
      <formula>COUNTIFS(INDIRECT("mesh_formatting_table[PiH_ID]"),A15,INDIRECT("mesh_formatting_table[Term]"),"Negative-Pressure Wound Therapy/ NPWT",INDIRECT("mesh_formatting_table[Sheet]"),"Pubs Score - Clinical Terms")</formula>
    </cfRule>
    <cfRule type="expression" dxfId="2241" priority="354" stopIfTrue="1">
      <formula>COUNTIFS(INDIRECT("mesh_formatting_table[PiH_ID]"),A15,INDIRECT("mesh_formatting_table[Term]"),"PICO Single Use Negative Pressure Wound Therapy System/ PICO sNPWT",INDIRECT("mesh_formatting_table[Sheet]"),"Pubs Score - Clinical Terms")</formula>
    </cfRule>
    <cfRule type="expression" dxfId="2240" priority="355" stopIfTrue="1">
      <formula>COUNTIFS(INDIRECT("mesh_formatting_table[PiH_ID]"),A15,INDIRECT("mesh_formatting_table[Term]"),"PICO System/ PICO Dressing",INDIRECT("mesh_formatting_table[Sheet]"),"Pubs Score - Clinical Terms")</formula>
    </cfRule>
    <cfRule type="expression" dxfId="2239" priority="356" stopIfTrue="1">
      <formula>COUNTIFS(INDIRECT("mesh_formatting_table[PiH_ID]"),A15,INDIRECT("mesh_formatting_table[Term]"),"Postoperative Surgical Site Infection/ Postoperative SSI",INDIRECT("mesh_formatting_table[Sheet]"),"Pubs Score - Clinical Terms")</formula>
    </cfRule>
    <cfRule type="expression" dxfId="2238" priority="357" stopIfTrue="1">
      <formula>COUNTIFS(INDIRECT("mesh_formatting_table[PiH_ID]"),A15,INDIRECT("mesh_formatting_table[Term]"),"Postsurgical Wound Infection",INDIRECT("mesh_formatting_table[Sheet]"),"Pubs Score - Clinical Terms")</formula>
    </cfRule>
    <cfRule type="expression" dxfId="2237" priority="358" stopIfTrue="1">
      <formula>COUNTIFS(INDIRECT("mesh_formatting_table[PiH_ID]"),A15,INDIRECT("mesh_formatting_table[Term]"),"Prevention of Surgical Site Infections/ Surgical Site Infection Prevention",INDIRECT("mesh_formatting_table[Sheet]"),"Pubs Score - Clinical Terms")</formula>
    </cfRule>
    <cfRule type="expression" dxfId="2236" priority="359" stopIfTrue="1">
      <formula>COUNTIFS(INDIRECT("mesh_formatting_table[PiH_ID]"),A15,INDIRECT("mesh_formatting_table[Term]"),"Prophylaxis of Surgical Site Infection/ SSI Prophylaxis",INDIRECT("mesh_formatting_table[Sheet]"),"Pubs Score - Clinical Terms")</formula>
    </cfRule>
    <cfRule type="expression" dxfId="2235" priority="360" stopIfTrue="1">
      <formula>COUNTIFS(INDIRECT("mesh_formatting_table[PiH_ID]"),A15,INDIRECT("mesh_formatting_table[Term]"),"Surgical Site Complications",INDIRECT("mesh_formatting_table[Sheet]"),"Pubs Score - Clinical Terms")</formula>
    </cfRule>
    <cfRule type="expression" dxfId="2234" priority="361" stopIfTrue="1">
      <formula>COUNTIFS(INDIRECT("mesh_formatting_table[PiH_ID]"),A15,INDIRECT("mesh_formatting_table[Term]"),"Surgical Site Infection/ SSI/ Surgical Infection",INDIRECT("mesh_formatting_table[Sheet]"),"Pubs Score - Clinical Terms")</formula>
    </cfRule>
    <cfRule type="expression" dxfId="2233" priority="363" stopIfTrue="1">
      <formula>COUNTIFS(INDIRECT("mesh_formatting_table[PiH_ID]"),A15,INDIRECT("mesh_formatting_table[Term]"),"Surgical Wound Infection",INDIRECT("mesh_formatting_table[Sheet]"),"Pubs Score - Clinical Terms")</formula>
    </cfRule>
  </conditionalFormatting>
  <conditionalFormatting sqref="A20:A21">
    <cfRule type="expression" dxfId="2231" priority="333" stopIfTrue="1">
      <formula>COUNTIFS(INDIRECT("mesh_formatting_table[PiH_ID]"),A20,INDIRECT("mesh_formatting_table[Term]"),"Wound Healing",INDIRECT("mesh_formatting_table[Sheet]"),"Pubs Score - Clinical Terms")</formula>
    </cfRule>
    <cfRule type="expression" dxfId="2230" priority="332" stopIfTrue="1">
      <formula>COUNTIFS(INDIRECT("mesh_formatting_table[PiH_ID]"),A20,INDIRECT("mesh_formatting_table[Term]"),"Surgical Wound Infection",INDIRECT("mesh_formatting_table[Sheet]"),"Pubs Score - Clinical Terms")</formula>
    </cfRule>
    <cfRule type="expression" dxfId="2229" priority="331" stopIfTrue="1">
      <formula>COUNTIFS(INDIRECT("mesh_formatting_table[PiH_ID]"),A20,INDIRECT("mesh_formatting_table[Term]"),"Surgical Site Infection Prevalence",INDIRECT("mesh_formatting_table[Sheet]"),"Pubs Score - Clinical Terms")</formula>
    </cfRule>
    <cfRule type="expression" dxfId="2228" priority="330" stopIfTrue="1">
      <formula>COUNTIFS(INDIRECT("mesh_formatting_table[PiH_ID]"),A20,INDIRECT("mesh_formatting_table[Term]"),"Surgical Site Infection/ SSI/ Surgical Infection",INDIRECT("mesh_formatting_table[Sheet]"),"Pubs Score - Clinical Terms")</formula>
    </cfRule>
    <cfRule type="expression" dxfId="2227" priority="329" stopIfTrue="1">
      <formula>COUNTIFS(INDIRECT("mesh_formatting_table[PiH_ID]"),A20,INDIRECT("mesh_formatting_table[Term]"),"Surgical Site Complications",INDIRECT("mesh_formatting_table[Sheet]"),"Pubs Score - Clinical Terms")</formula>
    </cfRule>
    <cfRule type="expression" dxfId="2226" priority="328" stopIfTrue="1">
      <formula>COUNTIFS(INDIRECT("mesh_formatting_table[PiH_ID]"),A20,INDIRECT("mesh_formatting_table[Term]"),"Prophylaxis of Surgical Site Infection/ SSI Prophylaxis",INDIRECT("mesh_formatting_table[Sheet]"),"Pubs Score - Clinical Terms")</formula>
    </cfRule>
    <cfRule type="expression" dxfId="2225" priority="327" stopIfTrue="1">
      <formula>COUNTIFS(INDIRECT("mesh_formatting_table[PiH_ID]"),A20,INDIRECT("mesh_formatting_table[Term]"),"Prevention of Surgical Site Infections/ Surgical Site Infection Prevention",INDIRECT("mesh_formatting_table[Sheet]"),"Pubs Score - Clinical Terms")</formula>
    </cfRule>
    <cfRule type="expression" dxfId="2224" priority="326" stopIfTrue="1">
      <formula>COUNTIFS(INDIRECT("mesh_formatting_table[PiH_ID]"),A20,INDIRECT("mesh_formatting_table[Term]"),"Postsurgical Wound Infection",INDIRECT("mesh_formatting_table[Sheet]"),"Pubs Score - Clinical Terms")</formula>
    </cfRule>
    <cfRule type="expression" dxfId="2223" priority="324" stopIfTrue="1">
      <formula>COUNTIFS(INDIRECT("mesh_formatting_table[PiH_ID]"),A20,INDIRECT("mesh_formatting_table[Term]"),"PICO System/ PICO Dressing",INDIRECT("mesh_formatting_table[Sheet]"),"Pubs Score - Clinical Terms")</formula>
    </cfRule>
    <cfRule type="expression" dxfId="2222" priority="323" stopIfTrue="1">
      <formula>COUNTIFS(INDIRECT("mesh_formatting_table[PiH_ID]"),A20,INDIRECT("mesh_formatting_table[Term]"),"PICO Single Use Negative Pressure Wound Therapy System/ PICO sNPWT",INDIRECT("mesh_formatting_table[Sheet]"),"Pubs Score - Clinical Terms")</formula>
    </cfRule>
    <cfRule type="expression" dxfId="2221" priority="322" stopIfTrue="1">
      <formula>COUNTIFS(INDIRECT("mesh_formatting_table[PiH_ID]"),A20,INDIRECT("mesh_formatting_table[Term]"),"Negative-Pressure Wound Therapy/ NPWT",INDIRECT("mesh_formatting_table[Sheet]"),"Pubs Score - Clinical Terms")</formula>
    </cfRule>
    <cfRule type="expression" dxfId="2220" priority="321" stopIfTrue="1">
      <formula>COUNTIFS(INDIRECT("mesh_formatting_table[PiH_ID]"),A20,INDIRECT("mesh_formatting_table[Term]"),"Incisional NPWT",INDIRECT("mesh_formatting_table[Sheet]"),"Pubs Score - Clinical Terms")</formula>
    </cfRule>
    <cfRule type="expression" dxfId="2219" priority="320" stopIfTrue="1">
      <formula>COUNTIFS(INDIRECT("mesh_formatting_table[PiH_ID]"),A20,INDIRECT("mesh_formatting_table[Term]"),"Chronic Wounds",INDIRECT("mesh_formatting_table[Sheet]"),"Pubs Score - Clinical Terms")</formula>
    </cfRule>
    <cfRule type="expression" dxfId="2218" priority="319" stopIfTrue="1">
      <formula>COUNTIFS(INDIRECT("mesh_formatting_table[PiH_ID]"),A20,INDIRECT("mesh_formatting_table[Term]"),"Chronic Surgical Wound",INDIRECT("mesh_formatting_table[Sheet]"),"Pubs Score - Clinical Terms")</formula>
    </cfRule>
    <cfRule type="expression" dxfId="2217" priority="318" stopIfTrue="1">
      <formula>COUNTIFS(INDIRECT("location_formatting_table[PiH_ID]"),A20,INDIRECT("location_formatting_table[Country]"),"United States of America",INDIRECT("location_formatting_table[Type]"),"National")</formula>
    </cfRule>
    <cfRule type="expression" dxfId="2216" priority="317" stopIfTrue="1">
      <formula>COUNTIFS(INDIRECT("location_formatting_table[PiH_ID]"),A20,INDIRECT("location_formatting_table[Type]"),"International")</formula>
    </cfRule>
    <cfRule type="expression" dxfId="2215" priority="325" stopIfTrue="1">
      <formula>COUNTIFS(INDIRECT("mesh_formatting_table[PiH_ID]"),A20,INDIRECT("mesh_formatting_table[Term]"),"Postoperative Surgical Site Infection/ Postoperative SSI",INDIRECT("mesh_formatting_table[Sheet]"),"Pubs Score - Clinical Terms")</formula>
    </cfRule>
    <cfRule type="expression" dxfId="2214" priority="347" stopIfTrue="1">
      <formula>COUNTIFS(INDIRECT("mesh_formatting_table[PiH_ID]"),A20,INDIRECT("mesh_formatting_table[Term]"),"Reimbursement",INDIRECT("mesh_formatting_table[Sheet]"),"Pubs - Health Economists")</formula>
    </cfRule>
    <cfRule type="expression" dxfId="2213" priority="346" stopIfTrue="1">
      <formula>COUNTIFS(INDIRECT("mesh_formatting_table[PiH_ID]"),A20,INDIRECT("mesh_formatting_table[Term]"),"Patient-Reported Outcome",INDIRECT("mesh_formatting_table[Sheet]"),"Pubs - Health Economists")</formula>
    </cfRule>
    <cfRule type="expression" dxfId="2212" priority="345" stopIfTrue="1">
      <formula>COUNTIFS(INDIRECT("mesh_formatting_table[PiH_ID]"),A20,INDIRECT("mesh_formatting_table[Term]"),"Outcome Measure",INDIRECT("mesh_formatting_table[Sheet]"),"Pubs - Health Economists")</formula>
    </cfRule>
    <cfRule type="expression" dxfId="2211" priority="344" stopIfTrue="1">
      <formula>COUNTIFS(INDIRECT("mesh_formatting_table[PiH_ID]"),A20,INDIRECT("mesh_formatting_table[Term]"),"Market Access",INDIRECT("mesh_formatting_table[Sheet]"),"Pubs - Health Economists")</formula>
    </cfRule>
    <cfRule type="expression" dxfId="2210" priority="343" stopIfTrue="1">
      <formula>COUNTIFS(INDIRECT("mesh_formatting_table[PiH_ID]"),A20,INDIRECT("mesh_formatting_table[Term]"),"Length of Stay",INDIRECT("mesh_formatting_table[Sheet]"),"Pubs - Health Economists")</formula>
    </cfRule>
    <cfRule type="expression" dxfId="2209" priority="342" stopIfTrue="1">
      <formula>COUNTIFS(INDIRECT("mesh_formatting_table[PiH_ID]"),A20,INDIRECT("mesh_formatting_table[Term]"),"Health-Related Quality of Life",INDIRECT("mesh_formatting_table[Sheet]"),"Pubs - Health Economists")</formula>
    </cfRule>
    <cfRule type="expression" dxfId="2208" priority="341" stopIfTrue="1">
      <formula>COUNTIFS(INDIRECT("mesh_formatting_table[PiH_ID]"),A20,INDIRECT("mesh_formatting_table[Term]"),"Health Economics",INDIRECT("mesh_formatting_table[Sheet]"),"Pubs - Health Economists")</formula>
    </cfRule>
    <cfRule type="expression" dxfId="2207" priority="340" stopIfTrue="1">
      <formula>COUNTIFS(INDIRECT("mesh_formatting_table[PiH_ID]"),A20,INDIRECT("mesh_formatting_table[Term]"),"Cost-Effectiveness",INDIRECT("mesh_formatting_table[Sheet]"),"Pubs - Health Economists")</formula>
    </cfRule>
    <cfRule type="expression" dxfId="2206" priority="339" stopIfTrue="1">
      <formula>COUNTIFS(INDIRECT("mesh_formatting_table[PiH_ID]"),A20,INDIRECT("mesh_formatting_table[Term]"),"Clinical Outcomes",INDIRECT("mesh_formatting_table[Sheet]"),"Pubs - Health Economists")</formula>
    </cfRule>
    <cfRule type="expression" dxfId="2205" priority="338" stopIfTrue="1">
      <formula>COUNTIFS(INDIRECT("mesh_formatting_table[PiH_ID]"),A20,INDIRECT("mesh_formatting_table[Term]"),"Burden of Disease/ Burden of Illness",INDIRECT("mesh_formatting_table[Sheet]"),"Pubs - Health Economists")</formula>
    </cfRule>
    <cfRule type="expression" dxfId="2204" priority="337" stopIfTrue="1">
      <formula>COUNTIFS(INDIRECT("mesh_formatting_table[PiH_ID]"),A20,INDIRECT("mesh_formatting_table[Term]"),"PICO",INDIRECT("mesh_formatting_table[Sheet]"),"Pubs Score - Products &amp; Compe")</formula>
    </cfRule>
    <cfRule type="expression" dxfId="2203" priority="336" stopIfTrue="1">
      <formula>COUNTIFS(INDIRECT("mesh_formatting_table[PiH_ID]"),A20,INDIRECT("mesh_formatting_table[Term]"),"Smith &amp; Nephew",INDIRECT("mesh_formatting_table[Sheet]"),"Pubs Score - Products &amp; Compe")</formula>
    </cfRule>
    <cfRule type="expression" dxfId="2202" priority="335" stopIfTrue="1">
      <formula>COUNTIFS(INDIRECT("mesh_formatting_table[PiH_ID]"),A20,INDIRECT("mesh_formatting_table[Term]"),"Wound Infection Prevention",INDIRECT("mesh_formatting_table[Sheet]"),"Pubs Score - Clinical Terms")</formula>
    </cfRule>
    <cfRule type="expression" dxfId="2201" priority="334" stopIfTrue="1">
      <formula>COUNTIFS(INDIRECT("mesh_formatting_table[PiH_ID]"),A20,INDIRECT("mesh_formatting_table[Term]"),"Wound Infection after Surgery",INDIRECT("mesh_formatting_table[Sheet]"),"Pubs Score - Clinical Terms")</formula>
    </cfRule>
  </conditionalFormatting>
  <conditionalFormatting sqref="A38:A42">
    <cfRule type="expression" dxfId="2198" priority="311" stopIfTrue="1">
      <formula>COUNTIFS(INDIRECT("mesh_formatting_table[PiH_ID]"),A38,INDIRECT("mesh_formatting_table[Term]"),"Market Access",INDIRECT("mesh_formatting_table[Sheet]"),"Pubs - Health Economists")</formula>
    </cfRule>
    <cfRule type="expression" dxfId="2197" priority="310" stopIfTrue="1">
      <formula>COUNTIFS(INDIRECT("mesh_formatting_table[PiH_ID]"),A38,INDIRECT("mesh_formatting_table[Term]"),"Length of Stay",INDIRECT("mesh_formatting_table[Sheet]"),"Pubs - Health Economists")</formula>
    </cfRule>
    <cfRule type="expression" dxfId="2196" priority="309" stopIfTrue="1">
      <formula>COUNTIFS(INDIRECT("mesh_formatting_table[PiH_ID]"),A38,INDIRECT("mesh_formatting_table[Term]"),"Health-Related Quality of Life",INDIRECT("mesh_formatting_table[Sheet]"),"Pubs - Health Economists")</formula>
    </cfRule>
    <cfRule type="expression" dxfId="2195" priority="308" stopIfTrue="1">
      <formula>COUNTIFS(INDIRECT("mesh_formatting_table[PiH_ID]"),A38,INDIRECT("mesh_formatting_table[Term]"),"Health Economics",INDIRECT("mesh_formatting_table[Sheet]"),"Pubs - Health Economists")</formula>
    </cfRule>
    <cfRule type="expression" dxfId="2194" priority="307" stopIfTrue="1">
      <formula>COUNTIFS(INDIRECT("mesh_formatting_table[PiH_ID]"),A38,INDIRECT("mesh_formatting_table[Term]"),"Cost-Effectiveness",INDIRECT("mesh_formatting_table[Sheet]"),"Pubs - Health Economists")</formula>
    </cfRule>
    <cfRule type="expression" dxfId="2193" priority="306" stopIfTrue="1">
      <formula>COUNTIFS(INDIRECT("mesh_formatting_table[PiH_ID]"),A38,INDIRECT("mesh_formatting_table[Term]"),"Clinical Outcomes",INDIRECT("mesh_formatting_table[Sheet]"),"Pubs - Health Economists")</formula>
    </cfRule>
    <cfRule type="expression" dxfId="2192" priority="305" stopIfTrue="1">
      <formula>COUNTIFS(INDIRECT("mesh_formatting_table[PiH_ID]"),A38,INDIRECT("mesh_formatting_table[Term]"),"Burden of Disease/ Burden of Illness",INDIRECT("mesh_formatting_table[Sheet]"),"Pubs - Health Economists")</formula>
    </cfRule>
    <cfRule type="expression" dxfId="2191" priority="304" stopIfTrue="1">
      <formula>COUNTIFS(INDIRECT("mesh_formatting_table[PiH_ID]"),A38,INDIRECT("mesh_formatting_table[Term]"),"PICO",INDIRECT("mesh_formatting_table[Sheet]"),"Pubs Score - Products &amp; Compe")</formula>
    </cfRule>
    <cfRule type="expression" dxfId="2190" priority="303" stopIfTrue="1">
      <formula>COUNTIFS(INDIRECT("mesh_formatting_table[PiH_ID]"),A38,INDIRECT("mesh_formatting_table[Term]"),"Smith &amp; Nephew",INDIRECT("mesh_formatting_table[Sheet]"),"Pubs Score - Products &amp; Compe")</formula>
    </cfRule>
    <cfRule type="expression" dxfId="2189" priority="302" stopIfTrue="1">
      <formula>COUNTIFS(INDIRECT("mesh_formatting_table[PiH_ID]"),A38,INDIRECT("mesh_formatting_table[Term]"),"Wound Infection Prevention",INDIRECT("mesh_formatting_table[Sheet]"),"Pubs Score - Clinical Terms")</formula>
    </cfRule>
    <cfRule type="expression" dxfId="2188" priority="300" stopIfTrue="1">
      <formula>COUNTIFS(INDIRECT("mesh_formatting_table[PiH_ID]"),A38,INDIRECT("mesh_formatting_table[Term]"),"Wound Healing",INDIRECT("mesh_formatting_table[Sheet]"),"Pubs Score - Clinical Terms")</formula>
    </cfRule>
    <cfRule type="expression" dxfId="2187" priority="299" stopIfTrue="1">
      <formula>COUNTIFS(INDIRECT("mesh_formatting_table[PiH_ID]"),A38,INDIRECT("mesh_formatting_table[Term]"),"Surgical Wound Infection",INDIRECT("mesh_formatting_table[Sheet]"),"Pubs Score - Clinical Terms")</formula>
    </cfRule>
    <cfRule type="expression" dxfId="2186" priority="298" stopIfTrue="1">
      <formula>COUNTIFS(INDIRECT("mesh_formatting_table[PiH_ID]"),A38,INDIRECT("mesh_formatting_table[Term]"),"Surgical Site Infection Prevalence",INDIRECT("mesh_formatting_table[Sheet]"),"Pubs Score - Clinical Terms")</formula>
    </cfRule>
    <cfRule type="expression" dxfId="2185" priority="287" stopIfTrue="1">
      <formula>COUNTIFS(INDIRECT("mesh_formatting_table[PiH_ID]"),A38,INDIRECT("mesh_formatting_table[Term]"),"Chronic Wounds",INDIRECT("mesh_formatting_table[Sheet]"),"Pubs Score - Clinical Terms")</formula>
    </cfRule>
    <cfRule type="expression" dxfId="2184" priority="288" stopIfTrue="1">
      <formula>COUNTIFS(INDIRECT("mesh_formatting_table[PiH_ID]"),A38,INDIRECT("mesh_formatting_table[Term]"),"Incisional NPWT",INDIRECT("mesh_formatting_table[Sheet]"),"Pubs Score - Clinical Terms")</formula>
    </cfRule>
    <cfRule type="expression" dxfId="2183" priority="289" stopIfTrue="1">
      <formula>COUNTIFS(INDIRECT("mesh_formatting_table[PiH_ID]"),A38,INDIRECT("mesh_formatting_table[Term]"),"Negative-Pressure Wound Therapy/ NPWT",INDIRECT("mesh_formatting_table[Sheet]"),"Pubs Score - Clinical Terms")</formula>
    </cfRule>
    <cfRule type="expression" dxfId="2182" priority="290" stopIfTrue="1">
      <formula>COUNTIFS(INDIRECT("mesh_formatting_table[PiH_ID]"),A38,INDIRECT("mesh_formatting_table[Term]"),"PICO Single Use Negative Pressure Wound Therapy System/ PICO sNPWT",INDIRECT("mesh_formatting_table[Sheet]"),"Pubs Score - Clinical Terms")</formula>
    </cfRule>
    <cfRule type="expression" dxfId="2181" priority="291" stopIfTrue="1">
      <formula>COUNTIFS(INDIRECT("mesh_formatting_table[PiH_ID]"),A38,INDIRECT("mesh_formatting_table[Term]"),"PICO System/ PICO Dressing",INDIRECT("mesh_formatting_table[Sheet]"),"Pubs Score - Clinical Terms")</formula>
    </cfRule>
    <cfRule type="expression" dxfId="2180" priority="292" stopIfTrue="1">
      <formula>COUNTIFS(INDIRECT("mesh_formatting_table[PiH_ID]"),A38,INDIRECT("mesh_formatting_table[Term]"),"Postoperative Surgical Site Infection/ Postoperative SSI",INDIRECT("mesh_formatting_table[Sheet]"),"Pubs Score - Clinical Terms")</formula>
    </cfRule>
    <cfRule type="expression" dxfId="2179" priority="301" stopIfTrue="1">
      <formula>COUNTIFS(INDIRECT("mesh_formatting_table[PiH_ID]"),A38,INDIRECT("mesh_formatting_table[Term]"),"Wound Infection after Surgery",INDIRECT("mesh_formatting_table[Sheet]"),"Pubs Score - Clinical Terms")</formula>
    </cfRule>
    <cfRule type="expression" dxfId="2178" priority="293" stopIfTrue="1">
      <formula>COUNTIFS(INDIRECT("mesh_formatting_table[PiH_ID]"),A38,INDIRECT("mesh_formatting_table[Term]"),"Postsurgical Wound Infection",INDIRECT("mesh_formatting_table[Sheet]"),"Pubs Score - Clinical Terms")</formula>
    </cfRule>
    <cfRule type="expression" dxfId="2177" priority="294" stopIfTrue="1">
      <formula>COUNTIFS(INDIRECT("mesh_formatting_table[PiH_ID]"),A38,INDIRECT("mesh_formatting_table[Term]"),"Prevention of Surgical Site Infections/ Surgical Site Infection Prevention",INDIRECT("mesh_formatting_table[Sheet]"),"Pubs Score - Clinical Terms")</formula>
    </cfRule>
    <cfRule type="expression" dxfId="2176" priority="295" stopIfTrue="1">
      <formula>COUNTIFS(INDIRECT("mesh_formatting_table[PiH_ID]"),A38,INDIRECT("mesh_formatting_table[Term]"),"Prophylaxis of Surgical Site Infection/ SSI Prophylaxis",INDIRECT("mesh_formatting_table[Sheet]"),"Pubs Score - Clinical Terms")</formula>
    </cfRule>
    <cfRule type="expression" dxfId="2175" priority="296" stopIfTrue="1">
      <formula>COUNTIFS(INDIRECT("mesh_formatting_table[PiH_ID]"),A38,INDIRECT("mesh_formatting_table[Term]"),"Surgical Site Complications",INDIRECT("mesh_formatting_table[Sheet]"),"Pubs Score - Clinical Terms")</formula>
    </cfRule>
    <cfRule type="expression" dxfId="2174" priority="284" stopIfTrue="1">
      <formula>COUNTIFS(INDIRECT("location_formatting_table[PiH_ID]"),A38,INDIRECT("location_formatting_table[Type]"),"International")</formula>
    </cfRule>
    <cfRule type="expression" dxfId="2173" priority="285" stopIfTrue="1">
      <formula>COUNTIFS(INDIRECT("location_formatting_table[PiH_ID]"),A38,INDIRECT("location_formatting_table[Country]"),"United States of America",INDIRECT("location_formatting_table[Type]"),"National")</formula>
    </cfRule>
    <cfRule type="expression" dxfId="2172" priority="286" stopIfTrue="1">
      <formula>COUNTIFS(INDIRECT("mesh_formatting_table[PiH_ID]"),A38,INDIRECT("mesh_formatting_table[Term]"),"Chronic Surgical Wound",INDIRECT("mesh_formatting_table[Sheet]"),"Pubs Score - Clinical Terms")</formula>
    </cfRule>
    <cfRule type="expression" dxfId="2171" priority="297" stopIfTrue="1">
      <formula>COUNTIFS(INDIRECT("mesh_formatting_table[PiH_ID]"),A38,INDIRECT("mesh_formatting_table[Term]"),"Surgical Site Infection/ SSI/ Surgical Infection",INDIRECT("mesh_formatting_table[Sheet]"),"Pubs Score - Clinical Terms")</formula>
    </cfRule>
    <cfRule type="expression" dxfId="2170" priority="313" stopIfTrue="1">
      <formula>COUNTIFS(INDIRECT("mesh_formatting_table[PiH_ID]"),A38,INDIRECT("mesh_formatting_table[Term]"),"Patient-Reported Outcome",INDIRECT("mesh_formatting_table[Sheet]"),"Pubs - Health Economists")</formula>
    </cfRule>
    <cfRule type="expression" dxfId="2169" priority="312" stopIfTrue="1">
      <formula>COUNTIFS(INDIRECT("mesh_formatting_table[PiH_ID]"),A38,INDIRECT("mesh_formatting_table[Term]"),"Outcome Measure",INDIRECT("mesh_formatting_table[Sheet]"),"Pubs - Health Economists")</formula>
    </cfRule>
    <cfRule type="expression" dxfId="2168" priority="314" stopIfTrue="1">
      <formula>COUNTIFS(INDIRECT("mesh_formatting_table[PiH_ID]"),A38,INDIRECT("mesh_formatting_table[Term]"),"Reimbursement",INDIRECT("mesh_formatting_table[Sheet]"),"Pubs - Health Economists")</formula>
    </cfRule>
  </conditionalFormatting>
  <conditionalFormatting sqref="A47:A61">
    <cfRule type="expression" dxfId="2166" priority="253" stopIfTrue="1">
      <formula>COUNTIFS(INDIRECT("location_formatting_table[PiH_ID]"),A47,INDIRECT("location_formatting_table[Country]"),"United States of America",INDIRECT("location_formatting_table[Type]"),"National")</formula>
    </cfRule>
    <cfRule type="expression" dxfId="2165" priority="254" stopIfTrue="1">
      <formula>COUNTIFS(INDIRECT("mesh_formatting_table[PiH_ID]"),A47,INDIRECT("mesh_formatting_table[Term]"),"Chronic Surgical Wound",INDIRECT("mesh_formatting_table[Sheet]"),"Pubs Score - Clinical Terms")</formula>
    </cfRule>
    <cfRule type="expression" dxfId="2164" priority="255" stopIfTrue="1">
      <formula>COUNTIFS(INDIRECT("mesh_formatting_table[PiH_ID]"),A47,INDIRECT("mesh_formatting_table[Term]"),"Chronic Wounds",INDIRECT("mesh_formatting_table[Sheet]"),"Pubs Score - Clinical Terms")</formula>
    </cfRule>
    <cfRule type="expression" dxfId="2163" priority="256" stopIfTrue="1">
      <formula>COUNTIFS(INDIRECT("mesh_formatting_table[PiH_ID]"),A47,INDIRECT("mesh_formatting_table[Term]"),"Incisional NPWT",INDIRECT("mesh_formatting_table[Sheet]"),"Pubs Score - Clinical Terms")</formula>
    </cfRule>
    <cfRule type="expression" dxfId="2162" priority="257" stopIfTrue="1">
      <formula>COUNTIFS(INDIRECT("mesh_formatting_table[PiH_ID]"),A47,INDIRECT("mesh_formatting_table[Term]"),"Negative-Pressure Wound Therapy/ NPWT",INDIRECT("mesh_formatting_table[Sheet]"),"Pubs Score - Clinical Terms")</formula>
    </cfRule>
    <cfRule type="expression" dxfId="2161" priority="258" stopIfTrue="1">
      <formula>COUNTIFS(INDIRECT("mesh_formatting_table[PiH_ID]"),A47,INDIRECT("mesh_formatting_table[Term]"),"PICO Single Use Negative Pressure Wound Therapy System/ PICO sNPWT",INDIRECT("mesh_formatting_table[Sheet]"),"Pubs Score - Clinical Terms")</formula>
    </cfRule>
    <cfRule type="expression" dxfId="2160" priority="259" stopIfTrue="1">
      <formula>COUNTIFS(INDIRECT("mesh_formatting_table[PiH_ID]"),A47,INDIRECT("mesh_formatting_table[Term]"),"PICO System/ PICO Dressing",INDIRECT("mesh_formatting_table[Sheet]"),"Pubs Score - Clinical Terms")</formula>
    </cfRule>
    <cfRule type="expression" dxfId="2159" priority="260" stopIfTrue="1">
      <formula>COUNTIFS(INDIRECT("mesh_formatting_table[PiH_ID]"),A47,INDIRECT("mesh_formatting_table[Term]"),"Postoperative Surgical Site Infection/ Postoperative SSI",INDIRECT("mesh_formatting_table[Sheet]"),"Pubs Score - Clinical Terms")</formula>
    </cfRule>
    <cfRule type="expression" dxfId="2158" priority="261" stopIfTrue="1">
      <formula>COUNTIFS(INDIRECT("mesh_formatting_table[PiH_ID]"),A47,INDIRECT("mesh_formatting_table[Term]"),"Postsurgical Wound Infection",INDIRECT("mesh_formatting_table[Sheet]"),"Pubs Score - Clinical Terms")</formula>
    </cfRule>
    <cfRule type="expression" dxfId="2157" priority="262" stopIfTrue="1">
      <formula>COUNTIFS(INDIRECT("mesh_formatting_table[PiH_ID]"),A47,INDIRECT("mesh_formatting_table[Term]"),"Prevention of Surgical Site Infections/ Surgical Site Infection Prevention",INDIRECT("mesh_formatting_table[Sheet]"),"Pubs Score - Clinical Terms")</formula>
    </cfRule>
    <cfRule type="expression" dxfId="2156" priority="263" stopIfTrue="1">
      <formula>COUNTIFS(INDIRECT("mesh_formatting_table[PiH_ID]"),A47,INDIRECT("mesh_formatting_table[Term]"),"Prophylaxis of Surgical Site Infection/ SSI Prophylaxis",INDIRECT("mesh_formatting_table[Sheet]"),"Pubs Score - Clinical Terms")</formula>
    </cfRule>
    <cfRule type="expression" dxfId="2155" priority="264" stopIfTrue="1">
      <formula>COUNTIFS(INDIRECT("mesh_formatting_table[PiH_ID]"),A47,INDIRECT("mesh_formatting_table[Term]"),"Surgical Site Complications",INDIRECT("mesh_formatting_table[Sheet]"),"Pubs Score - Clinical Terms")</formula>
    </cfRule>
    <cfRule type="expression" dxfId="2154" priority="265" stopIfTrue="1">
      <formula>COUNTIFS(INDIRECT("mesh_formatting_table[PiH_ID]"),A47,INDIRECT("mesh_formatting_table[Term]"),"Surgical Site Infection/ SSI/ Surgical Infection",INDIRECT("mesh_formatting_table[Sheet]"),"Pubs Score - Clinical Terms")</formula>
    </cfRule>
    <cfRule type="expression" dxfId="2153" priority="266" stopIfTrue="1">
      <formula>COUNTIFS(INDIRECT("mesh_formatting_table[PiH_ID]"),A47,INDIRECT("mesh_formatting_table[Term]"),"Surgical Site Infection Prevalence",INDIRECT("mesh_formatting_table[Sheet]"),"Pubs Score - Clinical Terms")</formula>
    </cfRule>
    <cfRule type="expression" dxfId="2152" priority="267" stopIfTrue="1">
      <formula>COUNTIFS(INDIRECT("mesh_formatting_table[PiH_ID]"),A47,INDIRECT("mesh_formatting_table[Term]"),"Surgical Wound Infection",INDIRECT("mesh_formatting_table[Sheet]"),"Pubs Score - Clinical Terms")</formula>
    </cfRule>
    <cfRule type="expression" dxfId="2151" priority="268" stopIfTrue="1">
      <formula>COUNTIFS(INDIRECT("mesh_formatting_table[PiH_ID]"),A47,INDIRECT("mesh_formatting_table[Term]"),"Wound Healing",INDIRECT("mesh_formatting_table[Sheet]"),"Pubs Score - Clinical Terms")</formula>
    </cfRule>
    <cfRule type="expression" dxfId="2150" priority="269" stopIfTrue="1">
      <formula>COUNTIFS(INDIRECT("mesh_formatting_table[PiH_ID]"),A47,INDIRECT("mesh_formatting_table[Term]"),"Wound Infection after Surgery",INDIRECT("mesh_formatting_table[Sheet]"),"Pubs Score - Clinical Terms")</formula>
    </cfRule>
    <cfRule type="expression" dxfId="2149" priority="270" stopIfTrue="1">
      <formula>COUNTIFS(INDIRECT("mesh_formatting_table[PiH_ID]"),A47,INDIRECT("mesh_formatting_table[Term]"),"Wound Infection Prevention",INDIRECT("mesh_formatting_table[Sheet]"),"Pubs Score - Clinical Terms")</formula>
    </cfRule>
    <cfRule type="expression" dxfId="2148" priority="271" stopIfTrue="1">
      <formula>COUNTIFS(INDIRECT("mesh_formatting_table[PiH_ID]"),A47,INDIRECT("mesh_formatting_table[Term]"),"Smith &amp; Nephew",INDIRECT("mesh_formatting_table[Sheet]"),"Pubs Score - Products &amp; Compe")</formula>
    </cfRule>
    <cfRule type="expression" dxfId="2147" priority="272" stopIfTrue="1">
      <formula>COUNTIFS(INDIRECT("mesh_formatting_table[PiH_ID]"),A47,INDIRECT("mesh_formatting_table[Term]"),"PICO",INDIRECT("mesh_formatting_table[Sheet]"),"Pubs Score - Products &amp; Compe")</formula>
    </cfRule>
    <cfRule type="expression" dxfId="2146" priority="273" stopIfTrue="1">
      <formula>COUNTIFS(INDIRECT("mesh_formatting_table[PiH_ID]"),A47,INDIRECT("mesh_formatting_table[Term]"),"Burden of Disease/ Burden of Illness",INDIRECT("mesh_formatting_table[Sheet]"),"Pubs - Health Economists")</formula>
    </cfRule>
    <cfRule type="expression" dxfId="2145" priority="274" stopIfTrue="1">
      <formula>COUNTIFS(INDIRECT("mesh_formatting_table[PiH_ID]"),A47,INDIRECT("mesh_formatting_table[Term]"),"Clinical Outcomes",INDIRECT("mesh_formatting_table[Sheet]"),"Pubs - Health Economists")</formula>
    </cfRule>
    <cfRule type="expression" dxfId="2144" priority="275" stopIfTrue="1">
      <formula>COUNTIFS(INDIRECT("mesh_formatting_table[PiH_ID]"),A47,INDIRECT("mesh_formatting_table[Term]"),"Cost-Effectiveness",INDIRECT("mesh_formatting_table[Sheet]"),"Pubs - Health Economists")</formula>
    </cfRule>
    <cfRule type="expression" dxfId="2143" priority="276" stopIfTrue="1">
      <formula>COUNTIFS(INDIRECT("mesh_formatting_table[PiH_ID]"),A47,INDIRECT("mesh_formatting_table[Term]"),"Health Economics",INDIRECT("mesh_formatting_table[Sheet]"),"Pubs - Health Economists")</formula>
    </cfRule>
    <cfRule type="expression" dxfId="2142" priority="277" stopIfTrue="1">
      <formula>COUNTIFS(INDIRECT("mesh_formatting_table[PiH_ID]"),A47,INDIRECT("mesh_formatting_table[Term]"),"Health-Related Quality of Life",INDIRECT("mesh_formatting_table[Sheet]"),"Pubs - Health Economists")</formula>
    </cfRule>
    <cfRule type="expression" dxfId="2141" priority="278" stopIfTrue="1">
      <formula>COUNTIFS(INDIRECT("mesh_formatting_table[PiH_ID]"),A47,INDIRECT("mesh_formatting_table[Term]"),"Length of Stay",INDIRECT("mesh_formatting_table[Sheet]"),"Pubs - Health Economists")</formula>
    </cfRule>
    <cfRule type="expression" dxfId="2140" priority="279" stopIfTrue="1">
      <formula>COUNTIFS(INDIRECT("mesh_formatting_table[PiH_ID]"),A47,INDIRECT("mesh_formatting_table[Term]"),"Market Access",INDIRECT("mesh_formatting_table[Sheet]"),"Pubs - Health Economists")</formula>
    </cfRule>
    <cfRule type="expression" dxfId="2139" priority="280" stopIfTrue="1">
      <formula>COUNTIFS(INDIRECT("mesh_formatting_table[PiH_ID]"),A47,INDIRECT("mesh_formatting_table[Term]"),"Outcome Measure",INDIRECT("mesh_formatting_table[Sheet]"),"Pubs - Health Economists")</formula>
    </cfRule>
    <cfRule type="expression" dxfId="2138" priority="281" stopIfTrue="1">
      <formula>COUNTIFS(INDIRECT("mesh_formatting_table[PiH_ID]"),A47,INDIRECT("mesh_formatting_table[Term]"),"Patient-Reported Outcome",INDIRECT("mesh_formatting_table[Sheet]"),"Pubs - Health Economists")</formula>
    </cfRule>
    <cfRule type="expression" dxfId="2137" priority="282" stopIfTrue="1">
      <formula>COUNTIFS(INDIRECT("mesh_formatting_table[PiH_ID]"),A47,INDIRECT("mesh_formatting_table[Term]"),"Reimbursement",INDIRECT("mesh_formatting_table[Sheet]"),"Pubs - Health Economists")</formula>
    </cfRule>
    <cfRule type="expression" dxfId="2136" priority="252" stopIfTrue="1">
      <formula>COUNTIFS(INDIRECT("location_formatting_table[PiH_ID]"),A47,INDIRECT("location_formatting_table[Type]"),"International")</formula>
    </cfRule>
  </conditionalFormatting>
  <conditionalFormatting sqref="A65:A69">
    <cfRule type="expression" dxfId="2134" priority="221" stopIfTrue="1">
      <formula>COUNTIFS(INDIRECT("location_formatting_table[PiH_ID]"),A65,INDIRECT("location_formatting_table[Country]"),"United States of America",INDIRECT("location_formatting_table[Type]"),"National")</formula>
    </cfRule>
    <cfRule type="expression" dxfId="2133" priority="227" stopIfTrue="1">
      <formula>COUNTIFS(INDIRECT("mesh_formatting_table[PiH_ID]"),A65,INDIRECT("mesh_formatting_table[Term]"),"PICO System/ PICO Dressing",INDIRECT("mesh_formatting_table[Sheet]"),"Pubs Score - Clinical Terms")</formula>
    </cfRule>
    <cfRule type="expression" dxfId="2132" priority="249" stopIfTrue="1">
      <formula>COUNTIFS(INDIRECT("mesh_formatting_table[PiH_ID]"),A65,INDIRECT("mesh_formatting_table[Term]"),"Patient-Reported Outcome",INDIRECT("mesh_formatting_table[Sheet]"),"Pubs - Health Economists")</formula>
    </cfRule>
    <cfRule type="expression" dxfId="2131" priority="248" stopIfTrue="1">
      <formula>COUNTIFS(INDIRECT("mesh_formatting_table[PiH_ID]"),A65,INDIRECT("mesh_formatting_table[Term]"),"Outcome Measure",INDIRECT("mesh_formatting_table[Sheet]"),"Pubs - Health Economists")</formula>
    </cfRule>
    <cfRule type="expression" dxfId="2130" priority="247" stopIfTrue="1">
      <formula>COUNTIFS(INDIRECT("mesh_formatting_table[PiH_ID]"),A65,INDIRECT("mesh_formatting_table[Term]"),"Market Access",INDIRECT("mesh_formatting_table[Sheet]"),"Pubs - Health Economists")</formula>
    </cfRule>
    <cfRule type="expression" dxfId="2129" priority="246" stopIfTrue="1">
      <formula>COUNTIFS(INDIRECT("mesh_formatting_table[PiH_ID]"),A65,INDIRECT("mesh_formatting_table[Term]"),"Length of Stay",INDIRECT("mesh_formatting_table[Sheet]"),"Pubs - Health Economists")</formula>
    </cfRule>
    <cfRule type="expression" dxfId="2128" priority="245" stopIfTrue="1">
      <formula>COUNTIFS(INDIRECT("mesh_formatting_table[PiH_ID]"),A65,INDIRECT("mesh_formatting_table[Term]"),"Health-Related Quality of Life",INDIRECT("mesh_formatting_table[Sheet]"),"Pubs - Health Economists")</formula>
    </cfRule>
    <cfRule type="expression" dxfId="2127" priority="244" stopIfTrue="1">
      <formula>COUNTIFS(INDIRECT("mesh_formatting_table[PiH_ID]"),A65,INDIRECT("mesh_formatting_table[Term]"),"Health Economics",INDIRECT("mesh_formatting_table[Sheet]"),"Pubs - Health Economists")</formula>
    </cfRule>
    <cfRule type="expression" dxfId="2126" priority="242" stopIfTrue="1">
      <formula>COUNTIFS(INDIRECT("mesh_formatting_table[PiH_ID]"),A65,INDIRECT("mesh_formatting_table[Term]"),"Clinical Outcomes",INDIRECT("mesh_formatting_table[Sheet]"),"Pubs - Health Economists")</formula>
    </cfRule>
    <cfRule type="expression" dxfId="2125" priority="243" stopIfTrue="1">
      <formula>COUNTIFS(INDIRECT("mesh_formatting_table[PiH_ID]"),A65,INDIRECT("mesh_formatting_table[Term]"),"Cost-Effectiveness",INDIRECT("mesh_formatting_table[Sheet]"),"Pubs - Health Economists")</formula>
    </cfRule>
    <cfRule type="expression" dxfId="2124" priority="241" stopIfTrue="1">
      <formula>COUNTIFS(INDIRECT("mesh_formatting_table[PiH_ID]"),A65,INDIRECT("mesh_formatting_table[Term]"),"Burden of Disease/ Burden of Illness",INDIRECT("mesh_formatting_table[Sheet]"),"Pubs - Health Economists")</formula>
    </cfRule>
    <cfRule type="expression" dxfId="2123" priority="240" stopIfTrue="1">
      <formula>COUNTIFS(INDIRECT("mesh_formatting_table[PiH_ID]"),A65,INDIRECT("mesh_formatting_table[Term]"),"PICO",INDIRECT("mesh_formatting_table[Sheet]"),"Pubs Score - Products &amp; Compe")</formula>
    </cfRule>
    <cfRule type="expression" dxfId="2122" priority="239" stopIfTrue="1">
      <formula>COUNTIFS(INDIRECT("mesh_formatting_table[PiH_ID]"),A65,INDIRECT("mesh_formatting_table[Term]"),"Smith &amp; Nephew",INDIRECT("mesh_formatting_table[Sheet]"),"Pubs Score - Products &amp; Compe")</formula>
    </cfRule>
    <cfRule type="expression" dxfId="2121" priority="238" stopIfTrue="1">
      <formula>COUNTIFS(INDIRECT("mesh_formatting_table[PiH_ID]"),A65,INDIRECT("mesh_formatting_table[Term]"),"Wound Infection Prevention",INDIRECT("mesh_formatting_table[Sheet]"),"Pubs Score - Clinical Terms")</formula>
    </cfRule>
    <cfRule type="expression" dxfId="2120" priority="237" stopIfTrue="1">
      <formula>COUNTIFS(INDIRECT("mesh_formatting_table[PiH_ID]"),A65,INDIRECT("mesh_formatting_table[Term]"),"Wound Infection after Surgery",INDIRECT("mesh_formatting_table[Sheet]"),"Pubs Score - Clinical Terms")</formula>
    </cfRule>
    <cfRule type="expression" dxfId="2119" priority="236" stopIfTrue="1">
      <formula>COUNTIFS(INDIRECT("mesh_formatting_table[PiH_ID]"),A65,INDIRECT("mesh_formatting_table[Term]"),"Wound Healing",INDIRECT("mesh_formatting_table[Sheet]"),"Pubs Score - Clinical Terms")</formula>
    </cfRule>
    <cfRule type="expression" dxfId="2118" priority="235" stopIfTrue="1">
      <formula>COUNTIFS(INDIRECT("mesh_formatting_table[PiH_ID]"),A65,INDIRECT("mesh_formatting_table[Term]"),"Surgical Wound Infection",INDIRECT("mesh_formatting_table[Sheet]"),"Pubs Score - Clinical Terms")</formula>
    </cfRule>
    <cfRule type="expression" dxfId="2117" priority="234" stopIfTrue="1">
      <formula>COUNTIFS(INDIRECT("mesh_formatting_table[PiH_ID]"),A65,INDIRECT("mesh_formatting_table[Term]"),"Surgical Site Infection Prevalence",INDIRECT("mesh_formatting_table[Sheet]"),"Pubs Score - Clinical Terms")</formula>
    </cfRule>
    <cfRule type="expression" dxfId="2116" priority="233" stopIfTrue="1">
      <formula>COUNTIFS(INDIRECT("mesh_formatting_table[PiH_ID]"),A65,INDIRECT("mesh_formatting_table[Term]"),"Surgical Site Infection/ SSI/ Surgical Infection",INDIRECT("mesh_formatting_table[Sheet]"),"Pubs Score - Clinical Terms")</formula>
    </cfRule>
    <cfRule type="expression" dxfId="2115" priority="232" stopIfTrue="1">
      <formula>COUNTIFS(INDIRECT("mesh_formatting_table[PiH_ID]"),A65,INDIRECT("mesh_formatting_table[Term]"),"Surgical Site Complications",INDIRECT("mesh_formatting_table[Sheet]"),"Pubs Score - Clinical Terms")</formula>
    </cfRule>
    <cfRule type="expression" dxfId="2114" priority="231" stopIfTrue="1">
      <formula>COUNTIFS(INDIRECT("mesh_formatting_table[PiH_ID]"),A65,INDIRECT("mesh_formatting_table[Term]"),"Prophylaxis of Surgical Site Infection/ SSI Prophylaxis",INDIRECT("mesh_formatting_table[Sheet]"),"Pubs Score - Clinical Terms")</formula>
    </cfRule>
    <cfRule type="expression" dxfId="2113" priority="230" stopIfTrue="1">
      <formula>COUNTIFS(INDIRECT("mesh_formatting_table[PiH_ID]"),A65,INDIRECT("mesh_formatting_table[Term]"),"Prevention of Surgical Site Infections/ Surgical Site Infection Prevention",INDIRECT("mesh_formatting_table[Sheet]"),"Pubs Score - Clinical Terms")</formula>
    </cfRule>
    <cfRule type="expression" dxfId="2112" priority="229" stopIfTrue="1">
      <formula>COUNTIFS(INDIRECT("mesh_formatting_table[PiH_ID]"),A65,INDIRECT("mesh_formatting_table[Term]"),"Postsurgical Wound Infection",INDIRECT("mesh_formatting_table[Sheet]"),"Pubs Score - Clinical Terms")</formula>
    </cfRule>
    <cfRule type="expression" dxfId="2111" priority="228" stopIfTrue="1">
      <formula>COUNTIFS(INDIRECT("mesh_formatting_table[PiH_ID]"),A65,INDIRECT("mesh_formatting_table[Term]"),"Postoperative Surgical Site Infection/ Postoperative SSI",INDIRECT("mesh_formatting_table[Sheet]"),"Pubs Score - Clinical Terms")</formula>
    </cfRule>
    <cfRule type="expression" dxfId="2110" priority="250" stopIfTrue="1">
      <formula>COUNTIFS(INDIRECT("mesh_formatting_table[PiH_ID]"),A65,INDIRECT("mesh_formatting_table[Term]"),"Reimbursement",INDIRECT("mesh_formatting_table[Sheet]"),"Pubs - Health Economists")</formula>
    </cfRule>
    <cfRule type="expression" dxfId="2109" priority="226" stopIfTrue="1">
      <formula>COUNTIFS(INDIRECT("mesh_formatting_table[PiH_ID]"),A65,INDIRECT("mesh_formatting_table[Term]"),"PICO Single Use Negative Pressure Wound Therapy System/ PICO sNPWT",INDIRECT("mesh_formatting_table[Sheet]"),"Pubs Score - Clinical Terms")</formula>
    </cfRule>
    <cfRule type="expression" dxfId="2108" priority="225" stopIfTrue="1">
      <formula>COUNTIFS(INDIRECT("mesh_formatting_table[PiH_ID]"),A65,INDIRECT("mesh_formatting_table[Term]"),"Negative-Pressure Wound Therapy/ NPWT",INDIRECT("mesh_formatting_table[Sheet]"),"Pubs Score - Clinical Terms")</formula>
    </cfRule>
    <cfRule type="expression" dxfId="2107" priority="224" stopIfTrue="1">
      <formula>COUNTIFS(INDIRECT("mesh_formatting_table[PiH_ID]"),A65,INDIRECT("mesh_formatting_table[Term]"),"Incisional NPWT",INDIRECT("mesh_formatting_table[Sheet]"),"Pubs Score - Clinical Terms")</formula>
    </cfRule>
    <cfRule type="expression" dxfId="2106" priority="223" stopIfTrue="1">
      <formula>COUNTIFS(INDIRECT("mesh_formatting_table[PiH_ID]"),A65,INDIRECT("mesh_formatting_table[Term]"),"Chronic Wounds",INDIRECT("mesh_formatting_table[Sheet]"),"Pubs Score - Clinical Terms")</formula>
    </cfRule>
    <cfRule type="expression" dxfId="2105" priority="222" stopIfTrue="1">
      <formula>COUNTIFS(INDIRECT("mesh_formatting_table[PiH_ID]"),A65,INDIRECT("mesh_formatting_table[Term]"),"Chronic Surgical Wound",INDIRECT("mesh_formatting_table[Sheet]"),"Pubs Score - Clinical Terms")</formula>
    </cfRule>
    <cfRule type="expression" dxfId="2104" priority="220" stopIfTrue="1">
      <formula>COUNTIFS(INDIRECT("location_formatting_table[PiH_ID]"),A65,INDIRECT("location_formatting_table[Type]"),"International")</formula>
    </cfRule>
  </conditionalFormatting>
  <conditionalFormatting sqref="A71:A87">
    <cfRule type="expression" dxfId="2103" priority="189" stopIfTrue="1">
      <formula>COUNTIFS(INDIRECT("location_formatting_table[PiH_ID]"),A71,INDIRECT("location_formatting_table[Country]"),"United States of America",INDIRECT("location_formatting_table[Type]"),"National")</formula>
    </cfRule>
    <cfRule type="expression" dxfId="2102" priority="190" stopIfTrue="1">
      <formula>COUNTIFS(INDIRECT("mesh_formatting_table[PiH_ID]"),A71,INDIRECT("mesh_formatting_table[Term]"),"Chronic Surgical Wound",INDIRECT("mesh_formatting_table[Sheet]"),"Pubs Score - Clinical Terms")</formula>
    </cfRule>
    <cfRule type="expression" dxfId="2101" priority="191" stopIfTrue="1">
      <formula>COUNTIFS(INDIRECT("mesh_formatting_table[PiH_ID]"),A71,INDIRECT("mesh_formatting_table[Term]"),"Chronic Wounds",INDIRECT("mesh_formatting_table[Sheet]"),"Pubs Score - Clinical Terms")</formula>
    </cfRule>
    <cfRule type="expression" dxfId="2100" priority="192" stopIfTrue="1">
      <formula>COUNTIFS(INDIRECT("mesh_formatting_table[PiH_ID]"),A71,INDIRECT("mesh_formatting_table[Term]"),"Incisional NPWT",INDIRECT("mesh_formatting_table[Sheet]"),"Pubs Score - Clinical Terms")</formula>
    </cfRule>
    <cfRule type="expression" dxfId="2099" priority="193" stopIfTrue="1">
      <formula>COUNTIFS(INDIRECT("mesh_formatting_table[PiH_ID]"),A71,INDIRECT("mesh_formatting_table[Term]"),"Negative-Pressure Wound Therapy/ NPWT",INDIRECT("mesh_formatting_table[Sheet]"),"Pubs Score - Clinical Terms")</formula>
    </cfRule>
    <cfRule type="expression" dxfId="2098" priority="194" stopIfTrue="1">
      <formula>COUNTIFS(INDIRECT("mesh_formatting_table[PiH_ID]"),A71,INDIRECT("mesh_formatting_table[Term]"),"PICO Single Use Negative Pressure Wound Therapy System/ PICO sNPWT",INDIRECT("mesh_formatting_table[Sheet]"),"Pubs Score - Clinical Terms")</formula>
    </cfRule>
    <cfRule type="expression" dxfId="2097" priority="195" stopIfTrue="1">
      <formula>COUNTIFS(INDIRECT("mesh_formatting_table[PiH_ID]"),A71,INDIRECT("mesh_formatting_table[Term]"),"PICO System/ PICO Dressing",INDIRECT("mesh_formatting_table[Sheet]"),"Pubs Score - Clinical Terms")</formula>
    </cfRule>
    <cfRule type="expression" dxfId="2096" priority="197" stopIfTrue="1">
      <formula>COUNTIFS(INDIRECT("mesh_formatting_table[PiH_ID]"),A71,INDIRECT("mesh_formatting_table[Term]"),"Postsurgical Wound Infection",INDIRECT("mesh_formatting_table[Sheet]"),"Pubs Score - Clinical Terms")</formula>
    </cfRule>
    <cfRule type="expression" dxfId="2095" priority="198" stopIfTrue="1">
      <formula>COUNTIFS(INDIRECT("mesh_formatting_table[PiH_ID]"),A71,INDIRECT("mesh_formatting_table[Term]"),"Prevention of Surgical Site Infections/ Surgical Site Infection Prevention",INDIRECT("mesh_formatting_table[Sheet]"),"Pubs Score - Clinical Terms")</formula>
    </cfRule>
    <cfRule type="expression" dxfId="2094" priority="199" stopIfTrue="1">
      <formula>COUNTIFS(INDIRECT("mesh_formatting_table[PiH_ID]"),A71,INDIRECT("mesh_formatting_table[Term]"),"Prophylaxis of Surgical Site Infection/ SSI Prophylaxis",INDIRECT("mesh_formatting_table[Sheet]"),"Pubs Score - Clinical Terms")</formula>
    </cfRule>
    <cfRule type="expression" dxfId="2093" priority="200" stopIfTrue="1">
      <formula>COUNTIFS(INDIRECT("mesh_formatting_table[PiH_ID]"),A71,INDIRECT("mesh_formatting_table[Term]"),"Surgical Site Complications",INDIRECT("mesh_formatting_table[Sheet]"),"Pubs Score - Clinical Terms")</formula>
    </cfRule>
    <cfRule type="expression" dxfId="2092" priority="201" stopIfTrue="1">
      <formula>COUNTIFS(INDIRECT("mesh_formatting_table[PiH_ID]"),A71,INDIRECT("mesh_formatting_table[Term]"),"Surgical Site Infection/ SSI/ Surgical Infection",INDIRECT("mesh_formatting_table[Sheet]"),"Pubs Score - Clinical Terms")</formula>
    </cfRule>
    <cfRule type="expression" dxfId="2091" priority="202" stopIfTrue="1">
      <formula>COUNTIFS(INDIRECT("mesh_formatting_table[PiH_ID]"),A71,INDIRECT("mesh_formatting_table[Term]"),"Surgical Site Infection Prevalence",INDIRECT("mesh_formatting_table[Sheet]"),"Pubs Score - Clinical Terms")</formula>
    </cfRule>
    <cfRule type="expression" dxfId="2090" priority="218" stopIfTrue="1">
      <formula>COUNTIFS(INDIRECT("mesh_formatting_table[PiH_ID]"),A71,INDIRECT("mesh_formatting_table[Term]"),"Reimbursement",INDIRECT("mesh_formatting_table[Sheet]"),"Pubs - Health Economists")</formula>
    </cfRule>
    <cfRule type="expression" dxfId="2089" priority="203" stopIfTrue="1">
      <formula>COUNTIFS(INDIRECT("mesh_formatting_table[PiH_ID]"),A71,INDIRECT("mesh_formatting_table[Term]"),"Surgical Wound Infection",INDIRECT("mesh_formatting_table[Sheet]"),"Pubs Score - Clinical Terms")</formula>
    </cfRule>
    <cfRule type="expression" dxfId="2088" priority="204" stopIfTrue="1">
      <formula>COUNTIFS(INDIRECT("mesh_formatting_table[PiH_ID]"),A71,INDIRECT("mesh_formatting_table[Term]"),"Wound Healing",INDIRECT("mesh_formatting_table[Sheet]"),"Pubs Score - Clinical Terms")</formula>
    </cfRule>
    <cfRule type="expression" dxfId="2087" priority="205" stopIfTrue="1">
      <formula>COUNTIFS(INDIRECT("mesh_formatting_table[PiH_ID]"),A71,INDIRECT("mesh_formatting_table[Term]"),"Wound Infection after Surgery",INDIRECT("mesh_formatting_table[Sheet]"),"Pubs Score - Clinical Terms")</formula>
    </cfRule>
    <cfRule type="expression" dxfId="2086" priority="206" stopIfTrue="1">
      <formula>COUNTIFS(INDIRECT("mesh_formatting_table[PiH_ID]"),A71,INDIRECT("mesh_formatting_table[Term]"),"Wound Infection Prevention",INDIRECT("mesh_formatting_table[Sheet]"),"Pubs Score - Clinical Terms")</formula>
    </cfRule>
    <cfRule type="expression" dxfId="2085" priority="207" stopIfTrue="1">
      <formula>COUNTIFS(INDIRECT("mesh_formatting_table[PiH_ID]"),A71,INDIRECT("mesh_formatting_table[Term]"),"Smith &amp; Nephew",INDIRECT("mesh_formatting_table[Sheet]"),"Pubs Score - Products &amp; Compe")</formula>
    </cfRule>
    <cfRule type="expression" dxfId="2084" priority="208" stopIfTrue="1">
      <formula>COUNTIFS(INDIRECT("mesh_formatting_table[PiH_ID]"),A71,INDIRECT("mesh_formatting_table[Term]"),"PICO",INDIRECT("mesh_formatting_table[Sheet]"),"Pubs Score - Products &amp; Compe")</formula>
    </cfRule>
    <cfRule type="expression" dxfId="2083" priority="209" stopIfTrue="1">
      <formula>COUNTIFS(INDIRECT("mesh_formatting_table[PiH_ID]"),A71,INDIRECT("mesh_formatting_table[Term]"),"Burden of Disease/ Burden of Illness",INDIRECT("mesh_formatting_table[Sheet]"),"Pubs - Health Economists")</formula>
    </cfRule>
    <cfRule type="expression" dxfId="2082" priority="210" stopIfTrue="1">
      <formula>COUNTIFS(INDIRECT("mesh_formatting_table[PiH_ID]"),A71,INDIRECT("mesh_formatting_table[Term]"),"Clinical Outcomes",INDIRECT("mesh_formatting_table[Sheet]"),"Pubs - Health Economists")</formula>
    </cfRule>
    <cfRule type="expression" dxfId="2081" priority="212" stopIfTrue="1">
      <formula>COUNTIFS(INDIRECT("mesh_formatting_table[PiH_ID]"),A71,INDIRECT("mesh_formatting_table[Term]"),"Health Economics",INDIRECT("mesh_formatting_table[Sheet]"),"Pubs - Health Economists")</formula>
    </cfRule>
    <cfRule type="expression" dxfId="2080" priority="213" stopIfTrue="1">
      <formula>COUNTIFS(INDIRECT("mesh_formatting_table[PiH_ID]"),A71,INDIRECT("mesh_formatting_table[Term]"),"Health-Related Quality of Life",INDIRECT("mesh_formatting_table[Sheet]"),"Pubs - Health Economists")</formula>
    </cfRule>
    <cfRule type="expression" dxfId="2079" priority="214" stopIfTrue="1">
      <formula>COUNTIFS(INDIRECT("mesh_formatting_table[PiH_ID]"),A71,INDIRECT("mesh_formatting_table[Term]"),"Length of Stay",INDIRECT("mesh_formatting_table[Sheet]"),"Pubs - Health Economists")</formula>
    </cfRule>
    <cfRule type="expression" dxfId="2078" priority="215" stopIfTrue="1">
      <formula>COUNTIFS(INDIRECT("mesh_formatting_table[PiH_ID]"),A71,INDIRECT("mesh_formatting_table[Term]"),"Market Access",INDIRECT("mesh_formatting_table[Sheet]"),"Pubs - Health Economists")</formula>
    </cfRule>
    <cfRule type="expression" dxfId="2077" priority="216" stopIfTrue="1">
      <formula>COUNTIFS(INDIRECT("mesh_formatting_table[PiH_ID]"),A71,INDIRECT("mesh_formatting_table[Term]"),"Outcome Measure",INDIRECT("mesh_formatting_table[Sheet]"),"Pubs - Health Economists")</formula>
    </cfRule>
    <cfRule type="expression" dxfId="2076" priority="217" stopIfTrue="1">
      <formula>COUNTIFS(INDIRECT("mesh_formatting_table[PiH_ID]"),A71,INDIRECT("mesh_formatting_table[Term]"),"Patient-Reported Outcome",INDIRECT("mesh_formatting_table[Sheet]"),"Pubs - Health Economists")</formula>
    </cfRule>
    <cfRule type="expression" dxfId="2075" priority="211" stopIfTrue="1">
      <formula>COUNTIFS(INDIRECT("mesh_formatting_table[PiH_ID]"),A71,INDIRECT("mesh_formatting_table[Term]"),"Cost-Effectiveness",INDIRECT("mesh_formatting_table[Sheet]"),"Pubs - Health Economists")</formula>
    </cfRule>
    <cfRule type="expression" dxfId="2074" priority="196" stopIfTrue="1">
      <formula>COUNTIFS(INDIRECT("mesh_formatting_table[PiH_ID]"),A71,INDIRECT("mesh_formatting_table[Term]"),"Postoperative Surgical Site Infection/ Postoperative SSI",INDIRECT("mesh_formatting_table[Sheet]"),"Pubs Score - Clinical Terms")</formula>
    </cfRule>
    <cfRule type="expression" dxfId="2073" priority="188" stopIfTrue="1">
      <formula>COUNTIFS(INDIRECT("location_formatting_table[PiH_ID]"),A71,INDIRECT("location_formatting_table[Type]"),"International")</formula>
    </cfRule>
  </conditionalFormatting>
  <conditionalFormatting sqref="A89:A90">
    <cfRule type="expression" dxfId="2071" priority="187" stopIfTrue="1">
      <formula>COUNTIFS(INDIRECT("mesh_formatting_table[PiH_ID]"),A89,INDIRECT("mesh_formatting_table[Term]"),"Reimbursement",INDIRECT("mesh_formatting_table[Sheet]"),"Pubs - Health Economists")</formula>
    </cfRule>
    <cfRule type="expression" dxfId="2070" priority="186" stopIfTrue="1">
      <formula>COUNTIFS(INDIRECT("mesh_formatting_table[PiH_ID]"),A89,INDIRECT("mesh_formatting_table[Term]"),"Patient-Reported Outcome",INDIRECT("mesh_formatting_table[Sheet]"),"Pubs - Health Economists")</formula>
    </cfRule>
    <cfRule type="expression" dxfId="2069" priority="185" stopIfTrue="1">
      <formula>COUNTIFS(INDIRECT("mesh_formatting_table[PiH_ID]"),A89,INDIRECT("mesh_formatting_table[Term]"),"Outcome Measure",INDIRECT("mesh_formatting_table[Sheet]"),"Pubs - Health Economists")</formula>
    </cfRule>
    <cfRule type="expression" dxfId="2068" priority="184" stopIfTrue="1">
      <formula>COUNTIFS(INDIRECT("mesh_formatting_table[PiH_ID]"),A89,INDIRECT("mesh_formatting_table[Term]"),"Market Access",INDIRECT("mesh_formatting_table[Sheet]"),"Pubs - Health Economists")</formula>
    </cfRule>
    <cfRule type="expression" dxfId="2067" priority="183" stopIfTrue="1">
      <formula>COUNTIFS(INDIRECT("mesh_formatting_table[PiH_ID]"),A89,INDIRECT("mesh_formatting_table[Term]"),"Length of Stay",INDIRECT("mesh_formatting_table[Sheet]"),"Pubs - Health Economists")</formula>
    </cfRule>
    <cfRule type="expression" dxfId="2066" priority="182" stopIfTrue="1">
      <formula>COUNTIFS(INDIRECT("mesh_formatting_table[PiH_ID]"),A89,INDIRECT("mesh_formatting_table[Term]"),"Health-Related Quality of Life",INDIRECT("mesh_formatting_table[Sheet]"),"Pubs - Health Economists")</formula>
    </cfRule>
    <cfRule type="expression" dxfId="2065" priority="181" stopIfTrue="1">
      <formula>COUNTIFS(INDIRECT("mesh_formatting_table[PiH_ID]"),A89,INDIRECT("mesh_formatting_table[Term]"),"Health Economics",INDIRECT("mesh_formatting_table[Sheet]"),"Pubs - Health Economists")</formula>
    </cfRule>
    <cfRule type="expression" dxfId="2064" priority="180" stopIfTrue="1">
      <formula>COUNTIFS(INDIRECT("mesh_formatting_table[PiH_ID]"),A89,INDIRECT("mesh_formatting_table[Term]"),"Cost-Effectiveness",INDIRECT("mesh_formatting_table[Sheet]"),"Pubs - Health Economists")</formula>
    </cfRule>
    <cfRule type="expression" dxfId="2063" priority="179" stopIfTrue="1">
      <formula>COUNTIFS(INDIRECT("mesh_formatting_table[PiH_ID]"),A89,INDIRECT("mesh_formatting_table[Term]"),"Clinical Outcomes",INDIRECT("mesh_formatting_table[Sheet]"),"Pubs - Health Economists")</formula>
    </cfRule>
    <cfRule type="expression" dxfId="2062" priority="178" stopIfTrue="1">
      <formula>COUNTIFS(INDIRECT("mesh_formatting_table[PiH_ID]"),A89,INDIRECT("mesh_formatting_table[Term]"),"Burden of Disease/ Burden of Illness",INDIRECT("mesh_formatting_table[Sheet]"),"Pubs - Health Economists")</formula>
    </cfRule>
    <cfRule type="expression" dxfId="2061" priority="177" stopIfTrue="1">
      <formula>COUNTIFS(INDIRECT("mesh_formatting_table[PiH_ID]"),A89,INDIRECT("mesh_formatting_table[Term]"),"PICO",INDIRECT("mesh_formatting_table[Sheet]"),"Pubs Score - Products &amp; Compe")</formula>
    </cfRule>
    <cfRule type="expression" dxfId="2060" priority="176" stopIfTrue="1">
      <formula>COUNTIFS(INDIRECT("mesh_formatting_table[PiH_ID]"),A89,INDIRECT("mesh_formatting_table[Term]"),"Smith &amp; Nephew",INDIRECT("mesh_formatting_table[Sheet]"),"Pubs Score - Products &amp; Compe")</formula>
    </cfRule>
    <cfRule type="expression" dxfId="2059" priority="175" stopIfTrue="1">
      <formula>COUNTIFS(INDIRECT("mesh_formatting_table[PiH_ID]"),A89,INDIRECT("mesh_formatting_table[Term]"),"Wound Infection Prevention",INDIRECT("mesh_formatting_table[Sheet]"),"Pubs Score - Clinical Terms")</formula>
    </cfRule>
    <cfRule type="expression" dxfId="2058" priority="174" stopIfTrue="1">
      <formula>COUNTIFS(INDIRECT("mesh_formatting_table[PiH_ID]"),A89,INDIRECT("mesh_formatting_table[Term]"),"Wound Infection after Surgery",INDIRECT("mesh_formatting_table[Sheet]"),"Pubs Score - Clinical Terms")</formula>
    </cfRule>
    <cfRule type="expression" dxfId="2057" priority="173" stopIfTrue="1">
      <formula>COUNTIFS(INDIRECT("mesh_formatting_table[PiH_ID]"),A89,INDIRECT("mesh_formatting_table[Term]"),"Wound Healing",INDIRECT("mesh_formatting_table[Sheet]"),"Pubs Score - Clinical Terms")</formula>
    </cfRule>
    <cfRule type="expression" dxfId="2056" priority="172" stopIfTrue="1">
      <formula>COUNTIFS(INDIRECT("mesh_formatting_table[PiH_ID]"),A89,INDIRECT("mesh_formatting_table[Term]"),"Surgical Wound Infection",INDIRECT("mesh_formatting_table[Sheet]"),"Pubs Score - Clinical Terms")</formula>
    </cfRule>
    <cfRule type="expression" dxfId="2055" priority="171" stopIfTrue="1">
      <formula>COUNTIFS(INDIRECT("mesh_formatting_table[PiH_ID]"),A89,INDIRECT("mesh_formatting_table[Term]"),"Surgical Site Infection Prevalence",INDIRECT("mesh_formatting_table[Sheet]"),"Pubs Score - Clinical Terms")</formula>
    </cfRule>
    <cfRule type="expression" dxfId="2054" priority="170" stopIfTrue="1">
      <formula>COUNTIFS(INDIRECT("mesh_formatting_table[PiH_ID]"),A89,INDIRECT("mesh_formatting_table[Term]"),"Surgical Site Infection/ SSI/ Surgical Infection",INDIRECT("mesh_formatting_table[Sheet]"),"Pubs Score - Clinical Terms")</formula>
    </cfRule>
    <cfRule type="expression" dxfId="2053" priority="169" stopIfTrue="1">
      <formula>COUNTIFS(INDIRECT("mesh_formatting_table[PiH_ID]"),A89,INDIRECT("mesh_formatting_table[Term]"),"Surgical Site Complications",INDIRECT("mesh_formatting_table[Sheet]"),"Pubs Score - Clinical Terms")</formula>
    </cfRule>
    <cfRule type="expression" dxfId="2052" priority="168" stopIfTrue="1">
      <formula>COUNTIFS(INDIRECT("mesh_formatting_table[PiH_ID]"),A89,INDIRECT("mesh_formatting_table[Term]"),"Prophylaxis of Surgical Site Infection/ SSI Prophylaxis",INDIRECT("mesh_formatting_table[Sheet]"),"Pubs Score - Clinical Terms")</formula>
    </cfRule>
    <cfRule type="expression" dxfId="2051" priority="167" stopIfTrue="1">
      <formula>COUNTIFS(INDIRECT("mesh_formatting_table[PiH_ID]"),A89,INDIRECT("mesh_formatting_table[Term]"),"Prevention of Surgical Site Infections/ Surgical Site Infection Prevention",INDIRECT("mesh_formatting_table[Sheet]"),"Pubs Score - Clinical Terms")</formula>
    </cfRule>
    <cfRule type="expression" dxfId="2050" priority="166" stopIfTrue="1">
      <formula>COUNTIFS(INDIRECT("mesh_formatting_table[PiH_ID]"),A89,INDIRECT("mesh_formatting_table[Term]"),"Postsurgical Wound Infection",INDIRECT("mesh_formatting_table[Sheet]"),"Pubs Score - Clinical Terms")</formula>
    </cfRule>
    <cfRule type="expression" dxfId="2049" priority="165" stopIfTrue="1">
      <formula>COUNTIFS(INDIRECT("mesh_formatting_table[PiH_ID]"),A89,INDIRECT("mesh_formatting_table[Term]"),"Postoperative Surgical Site Infection/ Postoperative SSI",INDIRECT("mesh_formatting_table[Sheet]"),"Pubs Score - Clinical Terms")</formula>
    </cfRule>
    <cfRule type="expression" dxfId="2048" priority="164" stopIfTrue="1">
      <formula>COUNTIFS(INDIRECT("mesh_formatting_table[PiH_ID]"),A89,INDIRECT("mesh_formatting_table[Term]"),"PICO System/ PICO Dressing",INDIRECT("mesh_formatting_table[Sheet]"),"Pubs Score - Clinical Terms")</formula>
    </cfRule>
    <cfRule type="expression" dxfId="2047" priority="163" stopIfTrue="1">
      <formula>COUNTIFS(INDIRECT("mesh_formatting_table[PiH_ID]"),A89,INDIRECT("mesh_formatting_table[Term]"),"PICO Single Use Negative Pressure Wound Therapy System/ PICO sNPWT",INDIRECT("mesh_formatting_table[Sheet]"),"Pubs Score - Clinical Terms")</formula>
    </cfRule>
    <cfRule type="expression" dxfId="2046" priority="162" stopIfTrue="1">
      <formula>COUNTIFS(INDIRECT("mesh_formatting_table[PiH_ID]"),A89,INDIRECT("mesh_formatting_table[Term]"),"Negative-Pressure Wound Therapy/ NPWT",INDIRECT("mesh_formatting_table[Sheet]"),"Pubs Score - Clinical Terms")</formula>
    </cfRule>
    <cfRule type="expression" dxfId="2045" priority="161" stopIfTrue="1">
      <formula>COUNTIFS(INDIRECT("mesh_formatting_table[PiH_ID]"),A89,INDIRECT("mesh_formatting_table[Term]"),"Incisional NPWT",INDIRECT("mesh_formatting_table[Sheet]"),"Pubs Score - Clinical Terms")</formula>
    </cfRule>
    <cfRule type="expression" dxfId="2044" priority="160" stopIfTrue="1">
      <formula>COUNTIFS(INDIRECT("mesh_formatting_table[PiH_ID]"),A89,INDIRECT("mesh_formatting_table[Term]"),"Chronic Wounds",INDIRECT("mesh_formatting_table[Sheet]"),"Pubs Score - Clinical Terms")</formula>
    </cfRule>
    <cfRule type="expression" dxfId="2043" priority="159" stopIfTrue="1">
      <formula>COUNTIFS(INDIRECT("mesh_formatting_table[PiH_ID]"),A89,INDIRECT("mesh_formatting_table[Term]"),"Chronic Surgical Wound",INDIRECT("mesh_formatting_table[Sheet]"),"Pubs Score - Clinical Terms")</formula>
    </cfRule>
    <cfRule type="expression" dxfId="2042" priority="158" stopIfTrue="1">
      <formula>COUNTIFS(INDIRECT("location_formatting_table[PiH_ID]"),A89,INDIRECT("location_formatting_table[Country]"),"United States of America",INDIRECT("location_formatting_table[Type]"),"National")</formula>
    </cfRule>
    <cfRule type="expression" dxfId="2041" priority="157" stopIfTrue="1">
      <formula>COUNTIFS(INDIRECT("location_formatting_table[PiH_ID]"),A89,INDIRECT("location_formatting_table[Type]"),"International")</formula>
    </cfRule>
  </conditionalFormatting>
  <conditionalFormatting sqref="A92:A96">
    <cfRule type="expression" dxfId="2039" priority="154" stopIfTrue="1">
      <formula>COUNTIFS(INDIRECT("mesh_formatting_table[PiH_ID]"),A92,INDIRECT("mesh_formatting_table[Term]"),"Patient-Reported Outcome",INDIRECT("mesh_formatting_table[Sheet]"),"Pubs - Health Economists")</formula>
    </cfRule>
    <cfRule type="expression" dxfId="2038" priority="153" stopIfTrue="1">
      <formula>COUNTIFS(INDIRECT("mesh_formatting_table[PiH_ID]"),A92,INDIRECT("mesh_formatting_table[Term]"),"Outcome Measure",INDIRECT("mesh_formatting_table[Sheet]"),"Pubs - Health Economists")</formula>
    </cfRule>
    <cfRule type="expression" dxfId="2037" priority="152" stopIfTrue="1">
      <formula>COUNTIFS(INDIRECT("mesh_formatting_table[PiH_ID]"),A92,INDIRECT("mesh_formatting_table[Term]"),"Market Access",INDIRECT("mesh_formatting_table[Sheet]"),"Pubs - Health Economists")</formula>
    </cfRule>
    <cfRule type="expression" dxfId="2036" priority="151" stopIfTrue="1">
      <formula>COUNTIFS(INDIRECT("mesh_formatting_table[PiH_ID]"),A92,INDIRECT("mesh_formatting_table[Term]"),"Length of Stay",INDIRECT("mesh_formatting_table[Sheet]"),"Pubs - Health Economists")</formula>
    </cfRule>
    <cfRule type="expression" dxfId="2035" priority="150" stopIfTrue="1">
      <formula>COUNTIFS(INDIRECT("mesh_formatting_table[PiH_ID]"),A92,INDIRECT("mesh_formatting_table[Term]"),"Health-Related Quality of Life",INDIRECT("mesh_formatting_table[Sheet]"),"Pubs - Health Economists")</formula>
    </cfRule>
    <cfRule type="expression" dxfId="2034" priority="149" stopIfTrue="1">
      <formula>COUNTIFS(INDIRECT("mesh_formatting_table[PiH_ID]"),A92,INDIRECT("mesh_formatting_table[Term]"),"Health Economics",INDIRECT("mesh_formatting_table[Sheet]"),"Pubs - Health Economists")</formula>
    </cfRule>
    <cfRule type="expression" dxfId="2033" priority="148" stopIfTrue="1">
      <formula>COUNTIFS(INDIRECT("mesh_formatting_table[PiH_ID]"),A92,INDIRECT("mesh_formatting_table[Term]"),"Cost-Effectiveness",INDIRECT("mesh_formatting_table[Sheet]"),"Pubs - Health Economists")</formula>
    </cfRule>
    <cfRule type="expression" dxfId="2032" priority="147" stopIfTrue="1">
      <formula>COUNTIFS(INDIRECT("mesh_formatting_table[PiH_ID]"),A92,INDIRECT("mesh_formatting_table[Term]"),"Clinical Outcomes",INDIRECT("mesh_formatting_table[Sheet]"),"Pubs - Health Economists")</formula>
    </cfRule>
    <cfRule type="expression" dxfId="2031" priority="146" stopIfTrue="1">
      <formula>COUNTIFS(INDIRECT("mesh_formatting_table[PiH_ID]"),A92,INDIRECT("mesh_formatting_table[Term]"),"Burden of Disease/ Burden of Illness",INDIRECT("mesh_formatting_table[Sheet]"),"Pubs - Health Economists")</formula>
    </cfRule>
    <cfRule type="expression" dxfId="2030" priority="145" stopIfTrue="1">
      <formula>COUNTIFS(INDIRECT("mesh_formatting_table[PiH_ID]"),A92,INDIRECT("mesh_formatting_table[Term]"),"PICO",INDIRECT("mesh_formatting_table[Sheet]"),"Pubs Score - Products &amp; Compe")</formula>
    </cfRule>
    <cfRule type="expression" dxfId="2029" priority="144" stopIfTrue="1">
      <formula>COUNTIFS(INDIRECT("mesh_formatting_table[PiH_ID]"),A92,INDIRECT("mesh_formatting_table[Term]"),"Smith &amp; Nephew",INDIRECT("mesh_formatting_table[Sheet]"),"Pubs Score - Products &amp; Compe")</formula>
    </cfRule>
    <cfRule type="expression" dxfId="2028" priority="143" stopIfTrue="1">
      <formula>COUNTIFS(INDIRECT("mesh_formatting_table[PiH_ID]"),A92,INDIRECT("mesh_formatting_table[Term]"),"Wound Infection Prevention",INDIRECT("mesh_formatting_table[Sheet]"),"Pubs Score - Clinical Terms")</formula>
    </cfRule>
    <cfRule type="expression" dxfId="2027" priority="142" stopIfTrue="1">
      <formula>COUNTIFS(INDIRECT("mesh_formatting_table[PiH_ID]"),A92,INDIRECT("mesh_formatting_table[Term]"),"Wound Infection after Surgery",INDIRECT("mesh_formatting_table[Sheet]"),"Pubs Score - Clinical Terms")</formula>
    </cfRule>
    <cfRule type="expression" dxfId="2026" priority="141" stopIfTrue="1">
      <formula>COUNTIFS(INDIRECT("mesh_formatting_table[PiH_ID]"),A92,INDIRECT("mesh_formatting_table[Term]"),"Wound Healing",INDIRECT("mesh_formatting_table[Sheet]"),"Pubs Score - Clinical Terms")</formula>
    </cfRule>
    <cfRule type="expression" dxfId="2025" priority="139" stopIfTrue="1">
      <formula>COUNTIFS(INDIRECT("mesh_formatting_table[PiH_ID]"),A92,INDIRECT("mesh_formatting_table[Term]"),"Surgical Site Infection Prevalence",INDIRECT("mesh_formatting_table[Sheet]"),"Pubs Score - Clinical Terms")</formula>
    </cfRule>
    <cfRule type="expression" dxfId="2024" priority="138" stopIfTrue="1">
      <formula>COUNTIFS(INDIRECT("mesh_formatting_table[PiH_ID]"),A92,INDIRECT("mesh_formatting_table[Term]"),"Surgical Site Infection/ SSI/ Surgical Infection",INDIRECT("mesh_formatting_table[Sheet]"),"Pubs Score - Clinical Terms")</formula>
    </cfRule>
    <cfRule type="expression" dxfId="2023" priority="137" stopIfTrue="1">
      <formula>COUNTIFS(INDIRECT("mesh_formatting_table[PiH_ID]"),A92,INDIRECT("mesh_formatting_table[Term]"),"Surgical Site Complications",INDIRECT("mesh_formatting_table[Sheet]"),"Pubs Score - Clinical Terms")</formula>
    </cfRule>
    <cfRule type="expression" dxfId="2022" priority="136" stopIfTrue="1">
      <formula>COUNTIFS(INDIRECT("mesh_formatting_table[PiH_ID]"),A92,INDIRECT("mesh_formatting_table[Term]"),"Prophylaxis of Surgical Site Infection/ SSI Prophylaxis",INDIRECT("mesh_formatting_table[Sheet]"),"Pubs Score - Clinical Terms")</formula>
    </cfRule>
    <cfRule type="expression" dxfId="2021" priority="135" stopIfTrue="1">
      <formula>COUNTIFS(INDIRECT("mesh_formatting_table[PiH_ID]"),A92,INDIRECT("mesh_formatting_table[Term]"),"Prevention of Surgical Site Infections/ Surgical Site Infection Prevention",INDIRECT("mesh_formatting_table[Sheet]"),"Pubs Score - Clinical Terms")</formula>
    </cfRule>
    <cfRule type="expression" dxfId="2020" priority="134" stopIfTrue="1">
      <formula>COUNTIFS(INDIRECT("mesh_formatting_table[PiH_ID]"),A92,INDIRECT("mesh_formatting_table[Term]"),"Postsurgical Wound Infection",INDIRECT("mesh_formatting_table[Sheet]"),"Pubs Score - Clinical Terms")</formula>
    </cfRule>
    <cfRule type="expression" dxfId="2019" priority="133" stopIfTrue="1">
      <formula>COUNTIFS(INDIRECT("mesh_formatting_table[PiH_ID]"),A92,INDIRECT("mesh_formatting_table[Term]"),"Postoperative Surgical Site Infection/ Postoperative SSI",INDIRECT("mesh_formatting_table[Sheet]"),"Pubs Score - Clinical Terms")</formula>
    </cfRule>
    <cfRule type="expression" dxfId="2018" priority="132" stopIfTrue="1">
      <formula>COUNTIFS(INDIRECT("mesh_formatting_table[PiH_ID]"),A92,INDIRECT("mesh_formatting_table[Term]"),"PICO System/ PICO Dressing",INDIRECT("mesh_formatting_table[Sheet]"),"Pubs Score - Clinical Terms")</formula>
    </cfRule>
    <cfRule type="expression" dxfId="2017" priority="131" stopIfTrue="1">
      <formula>COUNTIFS(INDIRECT("mesh_formatting_table[PiH_ID]"),A92,INDIRECT("mesh_formatting_table[Term]"),"PICO Single Use Negative Pressure Wound Therapy System/ PICO sNPWT",INDIRECT("mesh_formatting_table[Sheet]"),"Pubs Score - Clinical Terms")</formula>
    </cfRule>
    <cfRule type="expression" dxfId="2016" priority="130" stopIfTrue="1">
      <formula>COUNTIFS(INDIRECT("mesh_formatting_table[PiH_ID]"),A92,INDIRECT("mesh_formatting_table[Term]"),"Negative-Pressure Wound Therapy/ NPWT",INDIRECT("mesh_formatting_table[Sheet]"),"Pubs Score - Clinical Terms")</formula>
    </cfRule>
    <cfRule type="expression" dxfId="2015" priority="129" stopIfTrue="1">
      <formula>COUNTIFS(INDIRECT("mesh_formatting_table[PiH_ID]"),A92,INDIRECT("mesh_formatting_table[Term]"),"Incisional NPWT",INDIRECT("mesh_formatting_table[Sheet]"),"Pubs Score - Clinical Terms")</formula>
    </cfRule>
    <cfRule type="expression" dxfId="2014" priority="128" stopIfTrue="1">
      <formula>COUNTIFS(INDIRECT("mesh_formatting_table[PiH_ID]"),A92,INDIRECT("mesh_formatting_table[Term]"),"Chronic Wounds",INDIRECT("mesh_formatting_table[Sheet]"),"Pubs Score - Clinical Terms")</formula>
    </cfRule>
    <cfRule type="expression" dxfId="2013" priority="127" stopIfTrue="1">
      <formula>COUNTIFS(INDIRECT("mesh_formatting_table[PiH_ID]"),A92,INDIRECT("mesh_formatting_table[Term]"),"Chronic Surgical Wound",INDIRECT("mesh_formatting_table[Sheet]"),"Pubs Score - Clinical Terms")</formula>
    </cfRule>
    <cfRule type="expression" dxfId="2012" priority="126" stopIfTrue="1">
      <formula>COUNTIFS(INDIRECT("location_formatting_table[PiH_ID]"),A92,INDIRECT("location_formatting_table[Country]"),"United States of America",INDIRECT("location_formatting_table[Type]"),"National")</formula>
    </cfRule>
    <cfRule type="expression" dxfId="2011" priority="140" stopIfTrue="1">
      <formula>COUNTIFS(INDIRECT("mesh_formatting_table[PiH_ID]"),A92,INDIRECT("mesh_formatting_table[Term]"),"Surgical Wound Infection",INDIRECT("mesh_formatting_table[Sheet]"),"Pubs Score - Clinical Terms")</formula>
    </cfRule>
    <cfRule type="expression" dxfId="2010" priority="125" stopIfTrue="1">
      <formula>COUNTIFS(INDIRECT("location_formatting_table[PiH_ID]"),A92,INDIRECT("location_formatting_table[Type]"),"International")</formula>
    </cfRule>
    <cfRule type="expression" dxfId="2009" priority="155" stopIfTrue="1">
      <formula>COUNTIFS(INDIRECT("mesh_formatting_table[PiH_ID]"),A92,INDIRECT("mesh_formatting_table[Term]"),"Reimbursement",INDIRECT("mesh_formatting_table[Sheet]"),"Pubs - Health Economists")</formula>
    </cfRule>
  </conditionalFormatting>
  <hyperlinks>
    <hyperlink ref="B7" r:id="rId1" xr:uid="{7CAB69D2-80D4-4B1F-9E9F-C2164F96E145}"/>
    <hyperlink ref="B2" r:id="rId2" xr:uid="{28F6037C-36BB-469F-B48F-843EC07ED9CE}"/>
    <hyperlink ref="B3" r:id="rId3" xr:uid="{326A0874-6282-4433-9AE0-C7FE738227D9}"/>
    <hyperlink ref="B4" r:id="rId4" xr:uid="{F1EFD097-5BF1-465C-84C7-4256136D3F3A}"/>
    <hyperlink ref="B5" r:id="rId5" xr:uid="{F19525FB-8084-4C51-B8E7-E7C09E6F8435}"/>
    <hyperlink ref="B6" r:id="rId6" xr:uid="{11A05401-F536-4D43-B7A6-1C35E1FA3C17}"/>
  </hyperlinks>
  <pageMargins left="0.7" right="0.7" top="0.75" bottom="0.75" header="0.3" footer="0.3"/>
  <pageSetup orientation="landscape" horizontalDpi="4294967293" verticalDpi="4294967293" r:id="rId7"/>
  <drawing r:id="rId8"/>
  <extLst>
    <ext xmlns:x14="http://schemas.microsoft.com/office/spreadsheetml/2009/9/main" uri="{78C0D931-6437-407d-A8EE-F0AAD7539E65}">
      <x14:conditionalFormattings>
        <x14:conditionalFormatting xmlns:xm="http://schemas.microsoft.com/office/excel/2006/main">
          <x14:cfRule type="expression" priority="379" id="{994B3AE5-F710-4605-B750-F576A08BCD87}">
            <xm:f>COUNT(SEARCH(Formatting!$A$2:$A$41,A19))</xm:f>
            <x14:dxf>
              <fill>
                <patternFill>
                  <bgColor rgb="FFFF99FF"/>
                </patternFill>
              </fill>
            </x14:dxf>
          </x14:cfRule>
          <xm:sqref>A19 A22</xm:sqref>
        </x14:conditionalFormatting>
        <x14:conditionalFormatting xmlns:xm="http://schemas.microsoft.com/office/excel/2006/main">
          <x14:cfRule type="expression" priority="316" id="{65B4E946-5608-42DA-9A65-88F62B6747B6}">
            <xm:f>COUNT(SEARCH(Formatting!$A$2:$A$41,A25))</xm:f>
            <x14:dxf>
              <fill>
                <patternFill>
                  <bgColor rgb="FFFF99FF"/>
                </patternFill>
              </fill>
            </x14:dxf>
          </x14:cfRule>
          <xm:sqref>A25:A27</xm:sqref>
        </x14:conditionalFormatting>
        <x14:conditionalFormatting xmlns:xm="http://schemas.microsoft.com/office/excel/2006/main">
          <x14:cfRule type="expression" priority="315" id="{40226AC8-C1C4-4DDD-8A36-70CB822E90CB}">
            <xm:f>COUNT(SEARCH(Formatting!$A$2:$A$41,A37))</xm:f>
            <x14:dxf>
              <fill>
                <patternFill>
                  <bgColor rgb="FFFF99FF"/>
                </patternFill>
              </fill>
            </x14:dxf>
          </x14:cfRule>
          <xm:sqref>A37</xm:sqref>
        </x14:conditionalFormatting>
        <x14:conditionalFormatting xmlns:xm="http://schemas.microsoft.com/office/excel/2006/main">
          <x14:cfRule type="expression" priority="283" id="{9AC26C2B-ABE5-4EED-9065-6E5A54CA5C40}">
            <xm:f>COUNT(SEARCH(Formatting!$A$2:$A$41,A43))</xm:f>
            <x14:dxf>
              <fill>
                <patternFill>
                  <bgColor rgb="FFFF99FF"/>
                </patternFill>
              </fill>
            </x14:dxf>
          </x14:cfRule>
          <xm:sqref>A43:A46</xm:sqref>
        </x14:conditionalFormatting>
        <x14:conditionalFormatting xmlns:xm="http://schemas.microsoft.com/office/excel/2006/main">
          <x14:cfRule type="expression" priority="251" id="{3F96EA33-ED24-4AB0-A2C2-40E0B3524F2C}">
            <xm:f>COUNT(SEARCH(Formatting!$A$2:$A$41,A62))</xm:f>
            <x14:dxf>
              <fill>
                <patternFill>
                  <bgColor rgb="FFFF99FF"/>
                </patternFill>
              </fill>
            </x14:dxf>
          </x14:cfRule>
          <xm:sqref>A62:A64</xm:sqref>
        </x14:conditionalFormatting>
        <x14:conditionalFormatting xmlns:xm="http://schemas.microsoft.com/office/excel/2006/main">
          <x14:cfRule type="expression" priority="219" id="{90A5131B-D082-4CAB-9235-E9EA46FE309F}">
            <xm:f>COUNT(SEARCH(Formatting!$A$2:$A$41,A88))</xm:f>
            <x14:dxf>
              <fill>
                <patternFill>
                  <bgColor rgb="FFFF99FF"/>
                </patternFill>
              </fill>
            </x14:dxf>
          </x14:cfRule>
          <xm:sqref>A88</xm:sqref>
        </x14:conditionalFormatting>
        <x14:conditionalFormatting xmlns:xm="http://schemas.microsoft.com/office/excel/2006/main">
          <x14:cfRule type="expression" priority="156" id="{5D7E2338-4507-4F4C-BF1D-4058CDB9D102}">
            <xm:f>COUNT(SEARCH(Formatting!$A$2:$A$41,A91))</xm:f>
            <x14:dxf>
              <fill>
                <patternFill>
                  <bgColor rgb="FFFF99FF"/>
                </patternFill>
              </fill>
            </x14:dxf>
          </x14:cfRule>
          <xm:sqref>A91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AB91-A829-41E6-B865-FC6661FBD997}">
  <sheetPr codeName="Sheet14"/>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220.25" customHeight="1" x14ac:dyDescent="0.35">
      <c r="A2" s="1" t="s">
        <v>387</v>
      </c>
      <c r="B2" s="39" t="s">
        <v>388</v>
      </c>
      <c r="C2" s="1">
        <v>1232</v>
      </c>
      <c r="D2" s="1">
        <v>2</v>
      </c>
      <c r="E2" s="1" t="s">
        <v>107</v>
      </c>
      <c r="F2" s="1" t="s">
        <v>389</v>
      </c>
      <c r="G2" s="29" t="s">
        <v>391</v>
      </c>
    </row>
    <row r="3" spans="1:7" ht="220.25" customHeight="1" x14ac:dyDescent="0.35">
      <c r="A3" s="1" t="s">
        <v>421</v>
      </c>
      <c r="B3" s="39" t="s">
        <v>422</v>
      </c>
      <c r="C3" s="1">
        <v>2600</v>
      </c>
      <c r="D3" s="1">
        <v>7</v>
      </c>
      <c r="E3" s="1" t="s">
        <v>36</v>
      </c>
      <c r="F3" s="1" t="s">
        <v>389</v>
      </c>
      <c r="G3" s="1" t="s">
        <v>590</v>
      </c>
    </row>
    <row r="4" spans="1:7" ht="343.5" customHeight="1" x14ac:dyDescent="0.35">
      <c r="A4" s="1" t="s">
        <v>423</v>
      </c>
      <c r="B4" s="39" t="s">
        <v>424</v>
      </c>
      <c r="C4" s="1">
        <v>2894</v>
      </c>
      <c r="D4" s="1">
        <v>9</v>
      </c>
      <c r="E4" s="1" t="s">
        <v>36</v>
      </c>
      <c r="F4" s="1" t="s">
        <v>389</v>
      </c>
      <c r="G4" s="1" t="s">
        <v>425</v>
      </c>
    </row>
    <row r="5" spans="1:7" ht="176.5" customHeight="1" x14ac:dyDescent="0.35">
      <c r="A5" s="1" t="s">
        <v>426</v>
      </c>
      <c r="B5" s="42" t="s">
        <v>427</v>
      </c>
      <c r="C5" s="1">
        <v>2664</v>
      </c>
      <c r="D5" s="1">
        <v>8</v>
      </c>
      <c r="E5" s="1" t="s">
        <v>428</v>
      </c>
      <c r="F5" s="1" t="s">
        <v>429</v>
      </c>
      <c r="G5" s="1" t="s">
        <v>430</v>
      </c>
    </row>
    <row r="6" spans="1:7" ht="220.25" customHeight="1" x14ac:dyDescent="0.35">
      <c r="A6" s="1"/>
      <c r="B6" s="44"/>
      <c r="C6" s="1"/>
      <c r="D6" s="1"/>
      <c r="E6" s="1"/>
      <c r="F6" s="1"/>
      <c r="G6" s="22"/>
    </row>
    <row r="7" spans="1:7" ht="220.25" customHeight="1" x14ac:dyDescent="0.35">
      <c r="A7" s="1"/>
      <c r="B7" s="44"/>
      <c r="C7" s="1"/>
      <c r="D7" s="1"/>
      <c r="E7" s="1"/>
      <c r="F7" s="1"/>
      <c r="G7" s="22"/>
    </row>
    <row r="8" spans="1:7" ht="220.25" customHeight="1" x14ac:dyDescent="0.35">
      <c r="A8" s="1"/>
      <c r="B8" s="44"/>
      <c r="C8" s="1"/>
      <c r="D8" s="1"/>
      <c r="E8" s="1"/>
      <c r="F8" s="1"/>
      <c r="G8" s="22"/>
    </row>
    <row r="9" spans="1:7" ht="220.25" customHeight="1" x14ac:dyDescent="0.35">
      <c r="A9" s="1"/>
      <c r="B9" s="44"/>
      <c r="C9" s="1"/>
      <c r="D9" s="1"/>
      <c r="E9" s="1"/>
      <c r="F9" s="1"/>
      <c r="G9" s="22"/>
    </row>
    <row r="10" spans="1:7" ht="257.25" customHeight="1" x14ac:dyDescent="0.35">
      <c r="A10" s="22"/>
      <c r="B10" s="22"/>
      <c r="C10" s="22"/>
      <c r="D10" s="22"/>
      <c r="E10" s="22"/>
      <c r="F10" s="22"/>
      <c r="G10" s="22"/>
    </row>
    <row r="11" spans="1:7" ht="220.25" customHeight="1" x14ac:dyDescent="0.35">
      <c r="A11" s="22"/>
      <c r="B11" s="22"/>
      <c r="C11" s="22"/>
      <c r="D11" s="22"/>
      <c r="E11" s="22"/>
      <c r="F11" s="22"/>
      <c r="G11" s="22"/>
    </row>
    <row r="12" spans="1:7" ht="220.25" customHeight="1" x14ac:dyDescent="0.35">
      <c r="A12" s="22"/>
      <c r="B12" s="22"/>
      <c r="C12" s="22"/>
      <c r="D12" s="22"/>
      <c r="E12" s="22"/>
      <c r="F12" s="22"/>
      <c r="G12" s="22"/>
    </row>
    <row r="13" spans="1:7" ht="306" customHeight="1" x14ac:dyDescent="0.35">
      <c r="A13" s="22"/>
      <c r="B13" s="22"/>
      <c r="C13" s="22"/>
      <c r="D13" s="22"/>
      <c r="E13" s="22"/>
      <c r="F13" s="22"/>
      <c r="G13" s="22"/>
    </row>
    <row r="14" spans="1:7" ht="220.25" customHeight="1" x14ac:dyDescent="0.35">
      <c r="A14" s="22"/>
      <c r="B14" s="22"/>
      <c r="C14" s="22"/>
      <c r="D14" s="22"/>
      <c r="E14" s="22"/>
      <c r="F14" s="22"/>
      <c r="G14" s="22"/>
    </row>
    <row r="15" spans="1:7" ht="220.25" customHeight="1" x14ac:dyDescent="0.35">
      <c r="A15" s="22"/>
      <c r="B15" s="22"/>
      <c r="C15" s="22"/>
      <c r="D15" s="22"/>
      <c r="E15" s="22"/>
      <c r="F15" s="22"/>
      <c r="G15" s="22"/>
    </row>
    <row r="16" spans="1:7" ht="220.25" customHeight="1" x14ac:dyDescent="0.35">
      <c r="A16" s="22"/>
      <c r="B16" s="22"/>
      <c r="C16" s="22"/>
      <c r="D16" s="22"/>
      <c r="E16" s="22"/>
      <c r="F16" s="22"/>
      <c r="G16" s="22"/>
    </row>
    <row r="17" spans="1:7" ht="220.25" customHeight="1" x14ac:dyDescent="0.35">
      <c r="A17" s="22"/>
      <c r="B17" s="22"/>
      <c r="C17" s="22"/>
      <c r="D17" s="22"/>
      <c r="E17" s="22"/>
      <c r="F17" s="22"/>
      <c r="G17" s="22"/>
    </row>
    <row r="18" spans="1:7" ht="220.25" customHeight="1" x14ac:dyDescent="0.35">
      <c r="A18" s="22"/>
      <c r="B18" s="22"/>
      <c r="C18" s="22"/>
      <c r="D18" s="22"/>
      <c r="E18" s="22"/>
      <c r="F18" s="22"/>
      <c r="G18" s="22"/>
    </row>
    <row r="19" spans="1:7" ht="220.25" customHeight="1" x14ac:dyDescent="0.35">
      <c r="A19" s="22"/>
      <c r="B19" s="22"/>
      <c r="C19" s="22"/>
      <c r="D19" s="22"/>
      <c r="E19" s="22"/>
      <c r="F19" s="22"/>
      <c r="G19" s="22"/>
    </row>
    <row r="20" spans="1:7" ht="220.25" customHeight="1" x14ac:dyDescent="0.35">
      <c r="A20" s="22"/>
      <c r="B20" s="22"/>
      <c r="C20" s="22"/>
      <c r="D20" s="22"/>
      <c r="E20" s="22"/>
      <c r="F20" s="22"/>
      <c r="G20" s="22"/>
    </row>
    <row r="21" spans="1:7" ht="220.25" customHeight="1" x14ac:dyDescent="0.35">
      <c r="A21" s="22"/>
      <c r="B21" s="22"/>
      <c r="C21" s="22"/>
      <c r="D21" s="22"/>
      <c r="E21" s="22"/>
      <c r="F21" s="22"/>
      <c r="G21" s="22"/>
    </row>
    <row r="22" spans="1:7" ht="220.25" customHeight="1" x14ac:dyDescent="0.35">
      <c r="A22" s="9"/>
      <c r="B22" s="3"/>
      <c r="C22" s="9"/>
      <c r="D22" s="9"/>
      <c r="E22" s="9"/>
      <c r="F22" s="9"/>
    </row>
    <row r="23" spans="1:7" ht="220.25" customHeight="1" x14ac:dyDescent="0.35">
      <c r="A23" s="9"/>
      <c r="B23" s="3"/>
      <c r="C23" s="9"/>
      <c r="D23" s="9"/>
      <c r="E23" s="9"/>
      <c r="F23" s="9"/>
    </row>
    <row r="24" spans="1:7" ht="220.25" customHeight="1" x14ac:dyDescent="0.35">
      <c r="A24" s="9"/>
      <c r="B24" s="3"/>
      <c r="C24" s="9"/>
      <c r="D24" s="9"/>
      <c r="E24" s="9"/>
      <c r="F24" s="9"/>
    </row>
    <row r="25" spans="1:7" ht="220.25" customHeight="1" x14ac:dyDescent="0.35">
      <c r="A25" s="9"/>
      <c r="B25" s="3"/>
      <c r="C25" s="9"/>
      <c r="D25" s="9"/>
      <c r="E25" s="9"/>
      <c r="F25" s="9"/>
    </row>
    <row r="26" spans="1:7" ht="150" customHeight="1" x14ac:dyDescent="0.35">
      <c r="A26" s="9"/>
      <c r="B26" s="3"/>
      <c r="C26" s="9"/>
      <c r="D26" s="9"/>
      <c r="E26" s="9"/>
      <c r="F26" s="9"/>
    </row>
    <row r="27" spans="1:7" ht="161.25" customHeight="1" x14ac:dyDescent="0.35">
      <c r="A27" s="9"/>
      <c r="B27" s="3"/>
      <c r="C27" s="9"/>
      <c r="D27" s="9"/>
      <c r="E27" s="9"/>
      <c r="F27" s="9"/>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10"/>
    </sortState>
  </autoFilter>
  <conditionalFormatting sqref="A22">
    <cfRule type="expression" dxfId="2008" priority="194" stopIfTrue="1">
      <formula>COUNTIFS(INDIRECT("location_formatting_table[PiH_ID]"),A22,INDIRECT("location_formatting_table[Country]"),"United States of America",INDIRECT("location_formatting_table[Type]"),"National")</formula>
    </cfRule>
    <cfRule type="expression" dxfId="2007" priority="195" stopIfTrue="1">
      <formula>COUNTIFS(INDIRECT("mesh_formatting_table[PiH_ID]"),A22,INDIRECT("mesh_formatting_table[Term]"),"Chronic Surgical Wound",INDIRECT("mesh_formatting_table[Sheet]"),"Pubs Score - Clinical Terms")</formula>
    </cfRule>
    <cfRule type="expression" dxfId="2006" priority="196" stopIfTrue="1">
      <formula>COUNTIFS(INDIRECT("mesh_formatting_table[PiH_ID]"),A22,INDIRECT("mesh_formatting_table[Term]"),"Chronic Wounds",INDIRECT("mesh_formatting_table[Sheet]"),"Pubs Score - Clinical Terms")</formula>
    </cfRule>
    <cfRule type="expression" dxfId="2005" priority="197" stopIfTrue="1">
      <formula>COUNTIFS(INDIRECT("mesh_formatting_table[PiH_ID]"),A22,INDIRECT("mesh_formatting_table[Term]"),"Incisional NPWT",INDIRECT("mesh_formatting_table[Sheet]"),"Pubs Score - Clinical Terms")</formula>
    </cfRule>
    <cfRule type="expression" dxfId="2004" priority="198" stopIfTrue="1">
      <formula>COUNTIFS(INDIRECT("mesh_formatting_table[PiH_ID]"),A22,INDIRECT("mesh_formatting_table[Term]"),"Negative-Pressure Wound Therapy/ NPWT",INDIRECT("mesh_formatting_table[Sheet]"),"Pubs Score - Clinical Terms")</formula>
    </cfRule>
    <cfRule type="expression" dxfId="2003" priority="199" stopIfTrue="1">
      <formula>COUNTIFS(INDIRECT("mesh_formatting_table[PiH_ID]"),A22,INDIRECT("mesh_formatting_table[Term]"),"PICO Single Use Negative Pressure Wound Therapy System/ PICO sNPWT",INDIRECT("mesh_formatting_table[Sheet]"),"Pubs Score - Clinical Terms")</formula>
    </cfRule>
    <cfRule type="expression" dxfId="2002" priority="200" stopIfTrue="1">
      <formula>COUNTIFS(INDIRECT("mesh_formatting_table[PiH_ID]"),A22,INDIRECT("mesh_formatting_table[Term]"),"PICO System/ PICO Dressing",INDIRECT("mesh_formatting_table[Sheet]"),"Pubs Score - Clinical Terms")</formula>
    </cfRule>
    <cfRule type="expression" dxfId="2001" priority="202" stopIfTrue="1">
      <formula>COUNTIFS(INDIRECT("mesh_formatting_table[PiH_ID]"),A22,INDIRECT("mesh_formatting_table[Term]"),"Postsurgical Wound Infection",INDIRECT("mesh_formatting_table[Sheet]"),"Pubs Score - Clinical Terms")</formula>
    </cfRule>
    <cfRule type="expression" dxfId="2000" priority="203" stopIfTrue="1">
      <formula>COUNTIFS(INDIRECT("mesh_formatting_table[PiH_ID]"),A22,INDIRECT("mesh_formatting_table[Term]"),"Prevention of Surgical Site Infections/ Surgical Site Infection Prevention",INDIRECT("mesh_formatting_table[Sheet]"),"Pubs Score - Clinical Terms")</formula>
    </cfRule>
    <cfRule type="expression" dxfId="1999" priority="204" stopIfTrue="1">
      <formula>COUNTIFS(INDIRECT("mesh_formatting_table[PiH_ID]"),A22,INDIRECT("mesh_formatting_table[Term]"),"Prophylaxis of Surgical Site Infection/ SSI Prophylaxis",INDIRECT("mesh_formatting_table[Sheet]"),"Pubs Score - Clinical Terms")</formula>
    </cfRule>
    <cfRule type="expression" dxfId="1998" priority="205" stopIfTrue="1">
      <formula>COUNTIFS(INDIRECT("mesh_formatting_table[PiH_ID]"),A22,INDIRECT("mesh_formatting_table[Term]"),"Surgical Site Complications",INDIRECT("mesh_formatting_table[Sheet]"),"Pubs Score - Clinical Terms")</formula>
    </cfRule>
    <cfRule type="expression" dxfId="1997" priority="206" stopIfTrue="1">
      <formula>COUNTIFS(INDIRECT("mesh_formatting_table[PiH_ID]"),A22,INDIRECT("mesh_formatting_table[Term]"),"Surgical Site Infection/ SSI/ Surgical Infection",INDIRECT("mesh_formatting_table[Sheet]"),"Pubs Score - Clinical Terms")</formula>
    </cfRule>
    <cfRule type="expression" dxfId="1996" priority="201" stopIfTrue="1">
      <formula>COUNTIFS(INDIRECT("mesh_formatting_table[PiH_ID]"),A22,INDIRECT("mesh_formatting_table[Term]"),"Postoperative Surgical Site Infection/ Postoperative SSI",INDIRECT("mesh_formatting_table[Sheet]"),"Pubs Score - Clinical Terms")</formula>
    </cfRule>
    <cfRule type="expression" dxfId="1995" priority="207" stopIfTrue="1">
      <formula>COUNTIFS(INDIRECT("mesh_formatting_table[PiH_ID]"),A22,INDIRECT("mesh_formatting_table[Term]"),"Surgical Site Infection Prevalence",INDIRECT("mesh_formatting_table[Sheet]"),"Pubs Score - Clinical Terms")</formula>
    </cfRule>
    <cfRule type="expression" dxfId="1994" priority="208" stopIfTrue="1">
      <formula>COUNTIFS(INDIRECT("mesh_formatting_table[PiH_ID]"),A22,INDIRECT("mesh_formatting_table[Term]"),"Surgical Wound Infection",INDIRECT("mesh_formatting_table[Sheet]"),"Pubs Score - Clinical Terms")</formula>
    </cfRule>
    <cfRule type="expression" dxfId="1993" priority="209" stopIfTrue="1">
      <formula>COUNTIFS(INDIRECT("mesh_formatting_table[PiH_ID]"),A22,INDIRECT("mesh_formatting_table[Term]"),"Wound Healing",INDIRECT("mesh_formatting_table[Sheet]"),"Pubs Score - Clinical Terms")</formula>
    </cfRule>
    <cfRule type="expression" dxfId="1992" priority="210" stopIfTrue="1">
      <formula>COUNTIFS(INDIRECT("mesh_formatting_table[PiH_ID]"),A22,INDIRECT("mesh_formatting_table[Term]"),"Wound Infection after Surgery",INDIRECT("mesh_formatting_table[Sheet]"),"Pubs Score - Clinical Terms")</formula>
    </cfRule>
    <cfRule type="expression" dxfId="1991" priority="211" stopIfTrue="1">
      <formula>COUNTIFS(INDIRECT("mesh_formatting_table[PiH_ID]"),A22,INDIRECT("mesh_formatting_table[Term]"),"Wound Infection Prevention",INDIRECT("mesh_formatting_table[Sheet]"),"Pubs Score - Clinical Terms")</formula>
    </cfRule>
    <cfRule type="expression" dxfId="1990" priority="212" stopIfTrue="1">
      <formula>COUNTIFS(INDIRECT("mesh_formatting_table[PiH_ID]"),A22,INDIRECT("mesh_formatting_table[Term]"),"Smith &amp; Nephew",INDIRECT("mesh_formatting_table[Sheet]"),"Pubs Score - Products &amp; Compe")</formula>
    </cfRule>
    <cfRule type="expression" dxfId="1989" priority="213" stopIfTrue="1">
      <formula>COUNTIFS(INDIRECT("mesh_formatting_table[PiH_ID]"),A22,INDIRECT("mesh_formatting_table[Term]"),"PICO",INDIRECT("mesh_formatting_table[Sheet]"),"Pubs Score - Products &amp; Compe")</formula>
    </cfRule>
    <cfRule type="expression" dxfId="1988" priority="214" stopIfTrue="1">
      <formula>COUNTIFS(INDIRECT("mesh_formatting_table[PiH_ID]"),A22,INDIRECT("mesh_formatting_table[Term]"),"Burden of Disease/ Burden of Illness",INDIRECT("mesh_formatting_table[Sheet]"),"Pubs - Health Economists")</formula>
    </cfRule>
    <cfRule type="expression" dxfId="1987" priority="215" stopIfTrue="1">
      <formula>COUNTIFS(INDIRECT("mesh_formatting_table[PiH_ID]"),A22,INDIRECT("mesh_formatting_table[Term]"),"Clinical Outcomes",INDIRECT("mesh_formatting_table[Sheet]"),"Pubs - Health Economists")</formula>
    </cfRule>
    <cfRule type="expression" dxfId="1986" priority="216" stopIfTrue="1">
      <formula>COUNTIFS(INDIRECT("mesh_formatting_table[PiH_ID]"),A22,INDIRECT("mesh_formatting_table[Term]"),"Cost-Effectiveness",INDIRECT("mesh_formatting_table[Sheet]"),"Pubs - Health Economists")</formula>
    </cfRule>
    <cfRule type="expression" dxfId="1985" priority="217" stopIfTrue="1">
      <formula>COUNTIFS(INDIRECT("mesh_formatting_table[PiH_ID]"),A22,INDIRECT("mesh_formatting_table[Term]"),"Health Economics",INDIRECT("mesh_formatting_table[Sheet]"),"Pubs - Health Economists")</formula>
    </cfRule>
    <cfRule type="expression" dxfId="1984" priority="218" stopIfTrue="1">
      <formula>COUNTIFS(INDIRECT("mesh_formatting_table[PiH_ID]"),A22,INDIRECT("mesh_formatting_table[Term]"),"Health-Related Quality of Life",INDIRECT("mesh_formatting_table[Sheet]"),"Pubs - Health Economists")</formula>
    </cfRule>
    <cfRule type="expression" dxfId="1983" priority="219" stopIfTrue="1">
      <formula>COUNTIFS(INDIRECT("mesh_formatting_table[PiH_ID]"),A22,INDIRECT("mesh_formatting_table[Term]"),"Length of Stay",INDIRECT("mesh_formatting_table[Sheet]"),"Pubs - Health Economists")</formula>
    </cfRule>
    <cfRule type="expression" dxfId="1982" priority="220" stopIfTrue="1">
      <formula>COUNTIFS(INDIRECT("mesh_formatting_table[PiH_ID]"),A22,INDIRECT("mesh_formatting_table[Term]"),"Market Access",INDIRECT("mesh_formatting_table[Sheet]"),"Pubs - Health Economists")</formula>
    </cfRule>
    <cfRule type="expression" dxfId="1981" priority="221" stopIfTrue="1">
      <formula>COUNTIFS(INDIRECT("mesh_formatting_table[PiH_ID]"),A22,INDIRECT("mesh_formatting_table[Term]"),"Outcome Measure",INDIRECT("mesh_formatting_table[Sheet]"),"Pubs - Health Economists")</formula>
    </cfRule>
    <cfRule type="expression" dxfId="1980" priority="222" stopIfTrue="1">
      <formula>COUNTIFS(INDIRECT("mesh_formatting_table[PiH_ID]"),A22,INDIRECT("mesh_formatting_table[Term]"),"Patient-Reported Outcome",INDIRECT("mesh_formatting_table[Sheet]"),"Pubs - Health Economists")</formula>
    </cfRule>
    <cfRule type="expression" dxfId="1979" priority="223" stopIfTrue="1">
      <formula>COUNTIFS(INDIRECT("mesh_formatting_table[PiH_ID]"),A22,INDIRECT("mesh_formatting_table[Term]"),"Reimbursement",INDIRECT("mesh_formatting_table[Sheet]"),"Pubs - Health Economists")</formula>
    </cfRule>
    <cfRule type="expression" dxfId="1978" priority="193" stopIfTrue="1">
      <formula>COUNTIFS(INDIRECT("location_formatting_table[PiH_ID]"),A22,INDIRECT("location_formatting_table[Type]"),"International")</formula>
    </cfRule>
  </conditionalFormatting>
  <conditionalFormatting sqref="A24:A25 A29:A37">
    <cfRule type="expression" dxfId="1976" priority="254" stopIfTrue="1">
      <formula>COUNTIFS(INDIRECT("mesh_formatting_table[PiH_ID]"),A24,INDIRECT("mesh_formatting_table[Term]"),"Reimbursement",INDIRECT("mesh_formatting_table[Sheet]"),"Pubs - Health Economists")</formula>
    </cfRule>
    <cfRule type="expression" dxfId="1975" priority="253" stopIfTrue="1">
      <formula>COUNTIFS(INDIRECT("mesh_formatting_table[PiH_ID]"),A24,INDIRECT("mesh_formatting_table[Term]"),"Patient-Reported Outcome",INDIRECT("mesh_formatting_table[Sheet]"),"Pubs - Health Economists")</formula>
    </cfRule>
    <cfRule type="expression" dxfId="1974" priority="252" stopIfTrue="1">
      <formula>COUNTIFS(INDIRECT("mesh_formatting_table[PiH_ID]"),A24,INDIRECT("mesh_formatting_table[Term]"),"Outcome Measure",INDIRECT("mesh_formatting_table[Sheet]"),"Pubs - Health Economists")</formula>
    </cfRule>
    <cfRule type="expression" dxfId="1973" priority="251" stopIfTrue="1">
      <formula>COUNTIFS(INDIRECT("mesh_formatting_table[PiH_ID]"),A24,INDIRECT("mesh_formatting_table[Term]"),"Market Access",INDIRECT("mesh_formatting_table[Sheet]"),"Pubs - Health Economists")</formula>
    </cfRule>
    <cfRule type="expression" dxfId="1972" priority="250" stopIfTrue="1">
      <formula>COUNTIFS(INDIRECT("mesh_formatting_table[PiH_ID]"),A24,INDIRECT("mesh_formatting_table[Term]"),"Length of Stay",INDIRECT("mesh_formatting_table[Sheet]"),"Pubs - Health Economists")</formula>
    </cfRule>
    <cfRule type="expression" dxfId="1971" priority="249" stopIfTrue="1">
      <formula>COUNTIFS(INDIRECT("mesh_formatting_table[PiH_ID]"),A24,INDIRECT("mesh_formatting_table[Term]"),"Health-Related Quality of Life",INDIRECT("mesh_formatting_table[Sheet]"),"Pubs - Health Economists")</formula>
    </cfRule>
    <cfRule type="expression" dxfId="1970" priority="248" stopIfTrue="1">
      <formula>COUNTIFS(INDIRECT("mesh_formatting_table[PiH_ID]"),A24,INDIRECT("mesh_formatting_table[Term]"),"Health Economics",INDIRECT("mesh_formatting_table[Sheet]"),"Pubs - Health Economists")</formula>
    </cfRule>
    <cfRule type="expression" dxfId="1969" priority="247" stopIfTrue="1">
      <formula>COUNTIFS(INDIRECT("mesh_formatting_table[PiH_ID]"),A24,INDIRECT("mesh_formatting_table[Term]"),"Cost-Effectiveness",INDIRECT("mesh_formatting_table[Sheet]"),"Pubs - Health Economists")</formula>
    </cfRule>
    <cfRule type="expression" dxfId="1968" priority="246" stopIfTrue="1">
      <formula>COUNTIFS(INDIRECT("mesh_formatting_table[PiH_ID]"),A24,INDIRECT("mesh_formatting_table[Term]"),"Clinical Outcomes",INDIRECT("mesh_formatting_table[Sheet]"),"Pubs - Health Economists")</formula>
    </cfRule>
    <cfRule type="expression" dxfId="1967" priority="245" stopIfTrue="1">
      <formula>COUNTIFS(INDIRECT("mesh_formatting_table[PiH_ID]"),A24,INDIRECT("mesh_formatting_table[Term]"),"Burden of Disease/ Burden of Illness",INDIRECT("mesh_formatting_table[Sheet]"),"Pubs - Health Economists")</formula>
    </cfRule>
    <cfRule type="expression" dxfId="1966" priority="244" stopIfTrue="1">
      <formula>COUNTIFS(INDIRECT("mesh_formatting_table[PiH_ID]"),A24,INDIRECT("mesh_formatting_table[Term]"),"PICO",INDIRECT("mesh_formatting_table[Sheet]"),"Pubs Score - Products &amp; Compe")</formula>
    </cfRule>
    <cfRule type="expression" dxfId="1965" priority="243" stopIfTrue="1">
      <formula>COUNTIFS(INDIRECT("mesh_formatting_table[PiH_ID]"),A24,INDIRECT("mesh_formatting_table[Term]"),"Smith &amp; Nephew",INDIRECT("mesh_formatting_table[Sheet]"),"Pubs Score - Products &amp; Compe")</formula>
    </cfRule>
    <cfRule type="expression" dxfId="1964" priority="242" stopIfTrue="1">
      <formula>COUNTIFS(INDIRECT("mesh_formatting_table[PiH_ID]"),A24,INDIRECT("mesh_formatting_table[Term]"),"Wound Infection Prevention",INDIRECT("mesh_formatting_table[Sheet]"),"Pubs Score - Clinical Terms")</formula>
    </cfRule>
    <cfRule type="expression" dxfId="1963" priority="241" stopIfTrue="1">
      <formula>COUNTIFS(INDIRECT("mesh_formatting_table[PiH_ID]"),A24,INDIRECT("mesh_formatting_table[Term]"),"Wound Infection after Surgery",INDIRECT("mesh_formatting_table[Sheet]"),"Pubs Score - Clinical Terms")</formula>
    </cfRule>
    <cfRule type="expression" dxfId="1962" priority="240" stopIfTrue="1">
      <formula>COUNTIFS(INDIRECT("mesh_formatting_table[PiH_ID]"),A24,INDIRECT("mesh_formatting_table[Term]"),"Wound Healing",INDIRECT("mesh_formatting_table[Sheet]"),"Pubs Score - Clinical Terms")</formula>
    </cfRule>
    <cfRule type="expression" dxfId="1961" priority="239" stopIfTrue="1">
      <formula>COUNTIFS(INDIRECT("mesh_formatting_table[PiH_ID]"),A24,INDIRECT("mesh_formatting_table[Term]"),"Surgical Wound Infection",INDIRECT("mesh_formatting_table[Sheet]"),"Pubs Score - Clinical Terms")</formula>
    </cfRule>
    <cfRule type="expression" dxfId="1960" priority="238" stopIfTrue="1">
      <formula>COUNTIFS(INDIRECT("mesh_formatting_table[PiH_ID]"),A24,INDIRECT("mesh_formatting_table[Term]"),"Surgical Site Infection Prevalence",INDIRECT("mesh_formatting_table[Sheet]"),"Pubs Score - Clinical Terms")</formula>
    </cfRule>
    <cfRule type="expression" dxfId="1959" priority="237" stopIfTrue="1">
      <formula>COUNTIFS(INDIRECT("mesh_formatting_table[PiH_ID]"),A24,INDIRECT("mesh_formatting_table[Term]"),"Surgical Site Infection/ SSI/ Surgical Infection",INDIRECT("mesh_formatting_table[Sheet]"),"Pubs Score - Clinical Terms")</formula>
    </cfRule>
    <cfRule type="expression" dxfId="1958" priority="236" stopIfTrue="1">
      <formula>COUNTIFS(INDIRECT("mesh_formatting_table[PiH_ID]"),A24,INDIRECT("mesh_formatting_table[Term]"),"Surgical Site Complications",INDIRECT("mesh_formatting_table[Sheet]"),"Pubs Score - Clinical Terms")</formula>
    </cfRule>
    <cfRule type="expression" dxfId="1957" priority="235" stopIfTrue="1">
      <formula>COUNTIFS(INDIRECT("mesh_formatting_table[PiH_ID]"),A24,INDIRECT("mesh_formatting_table[Term]"),"Prophylaxis of Surgical Site Infection/ SSI Prophylaxis",INDIRECT("mesh_formatting_table[Sheet]"),"Pubs Score - Clinical Terms")</formula>
    </cfRule>
    <cfRule type="expression" dxfId="1956" priority="234" stopIfTrue="1">
      <formula>COUNTIFS(INDIRECT("mesh_formatting_table[PiH_ID]"),A24,INDIRECT("mesh_formatting_table[Term]"),"Prevention of Surgical Site Infections/ Surgical Site Infection Prevention",INDIRECT("mesh_formatting_table[Sheet]"),"Pubs Score - Clinical Terms")</formula>
    </cfRule>
    <cfRule type="expression" dxfId="1955" priority="233" stopIfTrue="1">
      <formula>COUNTIFS(INDIRECT("mesh_formatting_table[PiH_ID]"),A24,INDIRECT("mesh_formatting_table[Term]"),"Postsurgical Wound Infection",INDIRECT("mesh_formatting_table[Sheet]"),"Pubs Score - Clinical Terms")</formula>
    </cfRule>
    <cfRule type="expression" dxfId="1954" priority="232" stopIfTrue="1">
      <formula>COUNTIFS(INDIRECT("mesh_formatting_table[PiH_ID]"),A24,INDIRECT("mesh_formatting_table[Term]"),"Postoperative Surgical Site Infection/ Postoperative SSI",INDIRECT("mesh_formatting_table[Sheet]"),"Pubs Score - Clinical Terms")</formula>
    </cfRule>
    <cfRule type="expression" dxfId="1953" priority="231" stopIfTrue="1">
      <formula>COUNTIFS(INDIRECT("mesh_formatting_table[PiH_ID]"),A24,INDIRECT("mesh_formatting_table[Term]"),"PICO System/ PICO Dressing",INDIRECT("mesh_formatting_table[Sheet]"),"Pubs Score - Clinical Terms")</formula>
    </cfRule>
    <cfRule type="expression" dxfId="1952" priority="230" stopIfTrue="1">
      <formula>COUNTIFS(INDIRECT("mesh_formatting_table[PiH_ID]"),A24,INDIRECT("mesh_formatting_table[Term]"),"PICO Single Use Negative Pressure Wound Therapy System/ PICO sNPWT",INDIRECT("mesh_formatting_table[Sheet]"),"Pubs Score - Clinical Terms")</formula>
    </cfRule>
    <cfRule type="expression" dxfId="1951" priority="229" stopIfTrue="1">
      <formula>COUNTIFS(INDIRECT("mesh_formatting_table[PiH_ID]"),A24,INDIRECT("mesh_formatting_table[Term]"),"Negative-Pressure Wound Therapy/ NPWT",INDIRECT("mesh_formatting_table[Sheet]"),"Pubs Score - Clinical Terms")</formula>
    </cfRule>
    <cfRule type="expression" dxfId="1950" priority="228" stopIfTrue="1">
      <formula>COUNTIFS(INDIRECT("mesh_formatting_table[PiH_ID]"),A24,INDIRECT("mesh_formatting_table[Term]"),"Incisional NPWT",INDIRECT("mesh_formatting_table[Sheet]"),"Pubs Score - Clinical Terms")</formula>
    </cfRule>
    <cfRule type="expression" dxfId="1949" priority="227" stopIfTrue="1">
      <formula>COUNTIFS(INDIRECT("mesh_formatting_table[PiH_ID]"),A24,INDIRECT("mesh_formatting_table[Term]"),"Chronic Wounds",INDIRECT("mesh_formatting_table[Sheet]"),"Pubs Score - Clinical Terms")</formula>
    </cfRule>
    <cfRule type="expression" dxfId="1948" priority="226" stopIfTrue="1">
      <formula>COUNTIFS(INDIRECT("mesh_formatting_table[PiH_ID]"),A24,INDIRECT("mesh_formatting_table[Term]"),"Chronic Surgical Wound",INDIRECT("mesh_formatting_table[Sheet]"),"Pubs Score - Clinical Terms")</formula>
    </cfRule>
    <cfRule type="expression" dxfId="1947" priority="225" stopIfTrue="1">
      <formula>COUNTIFS(INDIRECT("location_formatting_table[PiH_ID]"),A24,INDIRECT("location_formatting_table[Country]"),"United States of America",INDIRECT("location_formatting_table[Type]"),"National")</formula>
    </cfRule>
    <cfRule type="expression" dxfId="1946" priority="224" stopIfTrue="1">
      <formula>COUNTIFS(INDIRECT("location_formatting_table[PiH_ID]"),A24,INDIRECT("location_formatting_table[Type]"),"International")</formula>
    </cfRule>
  </conditionalFormatting>
  <conditionalFormatting sqref="A39:A43">
    <cfRule type="expression" dxfId="1943" priority="163" stopIfTrue="1">
      <formula>COUNTIFS(INDIRECT("mesh_formatting_table[PiH_ID]"),A39,INDIRECT("mesh_formatting_table[Term]"),"Chronic Wounds",INDIRECT("mesh_formatting_table[Sheet]"),"Pubs Score - Clinical Terms")</formula>
    </cfRule>
    <cfRule type="expression" dxfId="1942" priority="164" stopIfTrue="1">
      <formula>COUNTIFS(INDIRECT("mesh_formatting_table[PiH_ID]"),A39,INDIRECT("mesh_formatting_table[Term]"),"Incisional NPWT",INDIRECT("mesh_formatting_table[Sheet]"),"Pubs Score - Clinical Terms")</formula>
    </cfRule>
    <cfRule type="expression" dxfId="1941" priority="165" stopIfTrue="1">
      <formula>COUNTIFS(INDIRECT("mesh_formatting_table[PiH_ID]"),A39,INDIRECT("mesh_formatting_table[Term]"),"Negative-Pressure Wound Therapy/ NPWT",INDIRECT("mesh_formatting_table[Sheet]"),"Pubs Score - Clinical Terms")</formula>
    </cfRule>
    <cfRule type="expression" dxfId="1940" priority="166" stopIfTrue="1">
      <formula>COUNTIFS(INDIRECT("mesh_formatting_table[PiH_ID]"),A39,INDIRECT("mesh_formatting_table[Term]"),"PICO Single Use Negative Pressure Wound Therapy System/ PICO sNPWT",INDIRECT("mesh_formatting_table[Sheet]"),"Pubs Score - Clinical Terms")</formula>
    </cfRule>
    <cfRule type="expression" dxfId="1939" priority="167" stopIfTrue="1">
      <formula>COUNTIFS(INDIRECT("mesh_formatting_table[PiH_ID]"),A39,INDIRECT("mesh_formatting_table[Term]"),"PICO System/ PICO Dressing",INDIRECT("mesh_formatting_table[Sheet]"),"Pubs Score - Clinical Terms")</formula>
    </cfRule>
    <cfRule type="expression" dxfId="1938" priority="168" stopIfTrue="1">
      <formula>COUNTIFS(INDIRECT("mesh_formatting_table[PiH_ID]"),A39,INDIRECT("mesh_formatting_table[Term]"),"Postoperative Surgical Site Infection/ Postoperative SSI",INDIRECT("mesh_formatting_table[Sheet]"),"Pubs Score - Clinical Terms")</formula>
    </cfRule>
    <cfRule type="expression" dxfId="1937" priority="169" stopIfTrue="1">
      <formula>COUNTIFS(INDIRECT("mesh_formatting_table[PiH_ID]"),A39,INDIRECT("mesh_formatting_table[Term]"),"Postsurgical Wound Infection",INDIRECT("mesh_formatting_table[Sheet]"),"Pubs Score - Clinical Terms")</formula>
    </cfRule>
    <cfRule type="expression" dxfId="1936" priority="170" stopIfTrue="1">
      <formula>COUNTIFS(INDIRECT("mesh_formatting_table[PiH_ID]"),A39,INDIRECT("mesh_formatting_table[Term]"),"Prevention of Surgical Site Infections/ Surgical Site Infection Prevention",INDIRECT("mesh_formatting_table[Sheet]"),"Pubs Score - Clinical Terms")</formula>
    </cfRule>
    <cfRule type="expression" dxfId="1935" priority="171" stopIfTrue="1">
      <formula>COUNTIFS(INDIRECT("mesh_formatting_table[PiH_ID]"),A39,INDIRECT("mesh_formatting_table[Term]"),"Prophylaxis of Surgical Site Infection/ SSI Prophylaxis",INDIRECT("mesh_formatting_table[Sheet]"),"Pubs Score - Clinical Terms")</formula>
    </cfRule>
    <cfRule type="expression" dxfId="1934" priority="172" stopIfTrue="1">
      <formula>COUNTIFS(INDIRECT("mesh_formatting_table[PiH_ID]"),A39,INDIRECT("mesh_formatting_table[Term]"),"Surgical Site Complications",INDIRECT("mesh_formatting_table[Sheet]"),"Pubs Score - Clinical Terms")</formula>
    </cfRule>
    <cfRule type="expression" dxfId="1933" priority="173" stopIfTrue="1">
      <formula>COUNTIFS(INDIRECT("mesh_formatting_table[PiH_ID]"),A39,INDIRECT("mesh_formatting_table[Term]"),"Surgical Site Infection/ SSI/ Surgical Infection",INDIRECT("mesh_formatting_table[Sheet]"),"Pubs Score - Clinical Terms")</formula>
    </cfRule>
    <cfRule type="expression" dxfId="1932" priority="174" stopIfTrue="1">
      <formula>COUNTIFS(INDIRECT("mesh_formatting_table[PiH_ID]"),A39,INDIRECT("mesh_formatting_table[Term]"),"Surgical Site Infection Prevalence",INDIRECT("mesh_formatting_table[Sheet]"),"Pubs Score - Clinical Terms")</formula>
    </cfRule>
    <cfRule type="expression" dxfId="1931" priority="175" stopIfTrue="1">
      <formula>COUNTIFS(INDIRECT("mesh_formatting_table[PiH_ID]"),A39,INDIRECT("mesh_formatting_table[Term]"),"Surgical Wound Infection",INDIRECT("mesh_formatting_table[Sheet]"),"Pubs Score - Clinical Terms")</formula>
    </cfRule>
    <cfRule type="expression" dxfId="1930" priority="176" stopIfTrue="1">
      <formula>COUNTIFS(INDIRECT("mesh_formatting_table[PiH_ID]"),A39,INDIRECT("mesh_formatting_table[Term]"),"Wound Healing",INDIRECT("mesh_formatting_table[Sheet]"),"Pubs Score - Clinical Terms")</formula>
    </cfRule>
    <cfRule type="expression" dxfId="1929" priority="178" stopIfTrue="1">
      <formula>COUNTIFS(INDIRECT("mesh_formatting_table[PiH_ID]"),A39,INDIRECT("mesh_formatting_table[Term]"),"Wound Infection Prevention",INDIRECT("mesh_formatting_table[Sheet]"),"Pubs Score - Clinical Terms")</formula>
    </cfRule>
    <cfRule type="expression" dxfId="1928" priority="179" stopIfTrue="1">
      <formula>COUNTIFS(INDIRECT("mesh_formatting_table[PiH_ID]"),A39,INDIRECT("mesh_formatting_table[Term]"),"Smith &amp; Nephew",INDIRECT("mesh_formatting_table[Sheet]"),"Pubs Score - Products &amp; Compe")</formula>
    </cfRule>
    <cfRule type="expression" dxfId="1927" priority="180" stopIfTrue="1">
      <formula>COUNTIFS(INDIRECT("mesh_formatting_table[PiH_ID]"),A39,INDIRECT("mesh_formatting_table[Term]"),"PICO",INDIRECT("mesh_formatting_table[Sheet]"),"Pubs Score - Products &amp; Compe")</formula>
    </cfRule>
    <cfRule type="expression" dxfId="1926" priority="181" stopIfTrue="1">
      <formula>COUNTIFS(INDIRECT("mesh_formatting_table[PiH_ID]"),A39,INDIRECT("mesh_formatting_table[Term]"),"Burden of Disease/ Burden of Illness",INDIRECT("mesh_formatting_table[Sheet]"),"Pubs - Health Economists")</formula>
    </cfRule>
    <cfRule type="expression" dxfId="1925" priority="182" stopIfTrue="1">
      <formula>COUNTIFS(INDIRECT("mesh_formatting_table[PiH_ID]"),A39,INDIRECT("mesh_formatting_table[Term]"),"Clinical Outcomes",INDIRECT("mesh_formatting_table[Sheet]"),"Pubs - Health Economists")</formula>
    </cfRule>
    <cfRule type="expression" dxfId="1924" priority="177" stopIfTrue="1">
      <formula>COUNTIFS(INDIRECT("mesh_formatting_table[PiH_ID]"),A39,INDIRECT("mesh_formatting_table[Term]"),"Wound Infection after Surgery",INDIRECT("mesh_formatting_table[Sheet]"),"Pubs Score - Clinical Terms")</formula>
    </cfRule>
    <cfRule type="expression" dxfId="1923" priority="183" stopIfTrue="1">
      <formula>COUNTIFS(INDIRECT("mesh_formatting_table[PiH_ID]"),A39,INDIRECT("mesh_formatting_table[Term]"),"Cost-Effectiveness",INDIRECT("mesh_formatting_table[Sheet]"),"Pubs - Health Economists")</formula>
    </cfRule>
    <cfRule type="expression" dxfId="1922" priority="184" stopIfTrue="1">
      <formula>COUNTIFS(INDIRECT("mesh_formatting_table[PiH_ID]"),A39,INDIRECT("mesh_formatting_table[Term]"),"Health Economics",INDIRECT("mesh_formatting_table[Sheet]"),"Pubs - Health Economists")</formula>
    </cfRule>
    <cfRule type="expression" dxfId="1921" priority="185" stopIfTrue="1">
      <formula>COUNTIFS(INDIRECT("mesh_formatting_table[PiH_ID]"),A39,INDIRECT("mesh_formatting_table[Term]"),"Health-Related Quality of Life",INDIRECT("mesh_formatting_table[Sheet]"),"Pubs - Health Economists")</formula>
    </cfRule>
    <cfRule type="expression" dxfId="1920" priority="186" stopIfTrue="1">
      <formula>COUNTIFS(INDIRECT("mesh_formatting_table[PiH_ID]"),A39,INDIRECT("mesh_formatting_table[Term]"),"Length of Stay",INDIRECT("mesh_formatting_table[Sheet]"),"Pubs - Health Economists")</formula>
    </cfRule>
    <cfRule type="expression" dxfId="1919" priority="187" stopIfTrue="1">
      <formula>COUNTIFS(INDIRECT("mesh_formatting_table[PiH_ID]"),A39,INDIRECT("mesh_formatting_table[Term]"),"Market Access",INDIRECT("mesh_formatting_table[Sheet]"),"Pubs - Health Economists")</formula>
    </cfRule>
    <cfRule type="expression" dxfId="1918" priority="188" stopIfTrue="1">
      <formula>COUNTIFS(INDIRECT("mesh_formatting_table[PiH_ID]"),A39,INDIRECT("mesh_formatting_table[Term]"),"Outcome Measure",INDIRECT("mesh_formatting_table[Sheet]"),"Pubs - Health Economists")</formula>
    </cfRule>
    <cfRule type="expression" dxfId="1917" priority="189" stopIfTrue="1">
      <formula>COUNTIFS(INDIRECT("mesh_formatting_table[PiH_ID]"),A39,INDIRECT("mesh_formatting_table[Term]"),"Patient-Reported Outcome",INDIRECT("mesh_formatting_table[Sheet]"),"Pubs - Health Economists")</formula>
    </cfRule>
    <cfRule type="expression" dxfId="1916" priority="160" stopIfTrue="1">
      <formula>COUNTIFS(INDIRECT("location_formatting_table[PiH_ID]"),A39,INDIRECT("location_formatting_table[Type]"),"International")</formula>
    </cfRule>
    <cfRule type="expression" dxfId="1915" priority="161" stopIfTrue="1">
      <formula>COUNTIFS(INDIRECT("location_formatting_table[PiH_ID]"),A39,INDIRECT("location_formatting_table[Country]"),"United States of America",INDIRECT("location_formatting_table[Type]"),"National")</formula>
    </cfRule>
    <cfRule type="expression" dxfId="1914" priority="162" stopIfTrue="1">
      <formula>COUNTIFS(INDIRECT("mesh_formatting_table[PiH_ID]"),A39,INDIRECT("mesh_formatting_table[Term]"),"Chronic Surgical Wound",INDIRECT("mesh_formatting_table[Sheet]"),"Pubs Score - Clinical Terms")</formula>
    </cfRule>
    <cfRule type="expression" dxfId="1913" priority="190" stopIfTrue="1">
      <formula>COUNTIFS(INDIRECT("mesh_formatting_table[PiH_ID]"),A39,INDIRECT("mesh_formatting_table[Term]"),"Reimbursement",INDIRECT("mesh_formatting_table[Sheet]"),"Pubs - Health Economists")</formula>
    </cfRule>
  </conditionalFormatting>
  <conditionalFormatting sqref="A48:A62">
    <cfRule type="expression" dxfId="1911" priority="129" stopIfTrue="1">
      <formula>COUNTIFS(INDIRECT("location_formatting_table[PiH_ID]"),A48,INDIRECT("location_formatting_table[Country]"),"United States of America",INDIRECT("location_formatting_table[Type]"),"National")</formula>
    </cfRule>
    <cfRule type="expression" dxfId="1910" priority="130" stopIfTrue="1">
      <formula>COUNTIFS(INDIRECT("mesh_formatting_table[PiH_ID]"),A48,INDIRECT("mesh_formatting_table[Term]"),"Chronic Surgical Wound",INDIRECT("mesh_formatting_table[Sheet]"),"Pubs Score - Clinical Terms")</formula>
    </cfRule>
    <cfRule type="expression" dxfId="1909" priority="131" stopIfTrue="1">
      <formula>COUNTIFS(INDIRECT("mesh_formatting_table[PiH_ID]"),A48,INDIRECT("mesh_formatting_table[Term]"),"Chronic Wounds",INDIRECT("mesh_formatting_table[Sheet]"),"Pubs Score - Clinical Terms")</formula>
    </cfRule>
    <cfRule type="expression" dxfId="1908" priority="132" stopIfTrue="1">
      <formula>COUNTIFS(INDIRECT("mesh_formatting_table[PiH_ID]"),A48,INDIRECT("mesh_formatting_table[Term]"),"Incisional NPWT",INDIRECT("mesh_formatting_table[Sheet]"),"Pubs Score - Clinical Terms")</formula>
    </cfRule>
    <cfRule type="expression" dxfId="1907" priority="133" stopIfTrue="1">
      <formula>COUNTIFS(INDIRECT("mesh_formatting_table[PiH_ID]"),A48,INDIRECT("mesh_formatting_table[Term]"),"Negative-Pressure Wound Therapy/ NPWT",INDIRECT("mesh_formatting_table[Sheet]"),"Pubs Score - Clinical Terms")</formula>
    </cfRule>
    <cfRule type="expression" dxfId="1906" priority="134" stopIfTrue="1">
      <formula>COUNTIFS(INDIRECT("mesh_formatting_table[PiH_ID]"),A48,INDIRECT("mesh_formatting_table[Term]"),"PICO Single Use Negative Pressure Wound Therapy System/ PICO sNPWT",INDIRECT("mesh_formatting_table[Sheet]"),"Pubs Score - Clinical Terms")</formula>
    </cfRule>
    <cfRule type="expression" dxfId="1905" priority="135" stopIfTrue="1">
      <formula>COUNTIFS(INDIRECT("mesh_formatting_table[PiH_ID]"),A48,INDIRECT("mesh_formatting_table[Term]"),"PICO System/ PICO Dressing",INDIRECT("mesh_formatting_table[Sheet]"),"Pubs Score - Clinical Terms")</formula>
    </cfRule>
    <cfRule type="expression" dxfId="1904" priority="136" stopIfTrue="1">
      <formula>COUNTIFS(INDIRECT("mesh_formatting_table[PiH_ID]"),A48,INDIRECT("mesh_formatting_table[Term]"),"Postoperative Surgical Site Infection/ Postoperative SSI",INDIRECT("mesh_formatting_table[Sheet]"),"Pubs Score - Clinical Terms")</formula>
    </cfRule>
    <cfRule type="expression" dxfId="1903" priority="137" stopIfTrue="1">
      <formula>COUNTIFS(INDIRECT("mesh_formatting_table[PiH_ID]"),A48,INDIRECT("mesh_formatting_table[Term]"),"Postsurgical Wound Infection",INDIRECT("mesh_formatting_table[Sheet]"),"Pubs Score - Clinical Terms")</formula>
    </cfRule>
    <cfRule type="expression" dxfId="1902" priority="138" stopIfTrue="1">
      <formula>COUNTIFS(INDIRECT("mesh_formatting_table[PiH_ID]"),A48,INDIRECT("mesh_formatting_table[Term]"),"Prevention of Surgical Site Infections/ Surgical Site Infection Prevention",INDIRECT("mesh_formatting_table[Sheet]"),"Pubs Score - Clinical Terms")</formula>
    </cfRule>
    <cfRule type="expression" dxfId="1901" priority="139" stopIfTrue="1">
      <formula>COUNTIFS(INDIRECT("mesh_formatting_table[PiH_ID]"),A48,INDIRECT("mesh_formatting_table[Term]"),"Prophylaxis of Surgical Site Infection/ SSI Prophylaxis",INDIRECT("mesh_formatting_table[Sheet]"),"Pubs Score - Clinical Terms")</formula>
    </cfRule>
    <cfRule type="expression" dxfId="1900" priority="140" stopIfTrue="1">
      <formula>COUNTIFS(INDIRECT("mesh_formatting_table[PiH_ID]"),A48,INDIRECT("mesh_formatting_table[Term]"),"Surgical Site Complications",INDIRECT("mesh_formatting_table[Sheet]"),"Pubs Score - Clinical Terms")</formula>
    </cfRule>
    <cfRule type="expression" dxfId="1899" priority="141" stopIfTrue="1">
      <formula>COUNTIFS(INDIRECT("mesh_formatting_table[PiH_ID]"),A48,INDIRECT("mesh_formatting_table[Term]"),"Surgical Site Infection/ SSI/ Surgical Infection",INDIRECT("mesh_formatting_table[Sheet]"),"Pubs Score - Clinical Terms")</formula>
    </cfRule>
    <cfRule type="expression" dxfId="1898" priority="142" stopIfTrue="1">
      <formula>COUNTIFS(INDIRECT("mesh_formatting_table[PiH_ID]"),A48,INDIRECT("mesh_formatting_table[Term]"),"Surgical Site Infection Prevalence",INDIRECT("mesh_formatting_table[Sheet]"),"Pubs Score - Clinical Terms")</formula>
    </cfRule>
    <cfRule type="expression" dxfId="1897" priority="143" stopIfTrue="1">
      <formula>COUNTIFS(INDIRECT("mesh_formatting_table[PiH_ID]"),A48,INDIRECT("mesh_formatting_table[Term]"),"Surgical Wound Infection",INDIRECT("mesh_formatting_table[Sheet]"),"Pubs Score - Clinical Terms")</formula>
    </cfRule>
    <cfRule type="expression" dxfId="1896" priority="144" stopIfTrue="1">
      <formula>COUNTIFS(INDIRECT("mesh_formatting_table[PiH_ID]"),A48,INDIRECT("mesh_formatting_table[Term]"),"Wound Healing",INDIRECT("mesh_formatting_table[Sheet]"),"Pubs Score - Clinical Terms")</formula>
    </cfRule>
    <cfRule type="expression" dxfId="1895" priority="145" stopIfTrue="1">
      <formula>COUNTIFS(INDIRECT("mesh_formatting_table[PiH_ID]"),A48,INDIRECT("mesh_formatting_table[Term]"),"Wound Infection after Surgery",INDIRECT("mesh_formatting_table[Sheet]"),"Pubs Score - Clinical Terms")</formula>
    </cfRule>
    <cfRule type="expression" dxfId="1894" priority="146" stopIfTrue="1">
      <formula>COUNTIFS(INDIRECT("mesh_formatting_table[PiH_ID]"),A48,INDIRECT("mesh_formatting_table[Term]"),"Wound Infection Prevention",INDIRECT("mesh_formatting_table[Sheet]"),"Pubs Score - Clinical Terms")</formula>
    </cfRule>
    <cfRule type="expression" dxfId="1893" priority="147" stopIfTrue="1">
      <formula>COUNTIFS(INDIRECT("mesh_formatting_table[PiH_ID]"),A48,INDIRECT("mesh_formatting_table[Term]"),"Smith &amp; Nephew",INDIRECT("mesh_formatting_table[Sheet]"),"Pubs Score - Products &amp; Compe")</formula>
    </cfRule>
    <cfRule type="expression" dxfId="1892" priority="148" stopIfTrue="1">
      <formula>COUNTIFS(INDIRECT("mesh_formatting_table[PiH_ID]"),A48,INDIRECT("mesh_formatting_table[Term]"),"PICO",INDIRECT("mesh_formatting_table[Sheet]"),"Pubs Score - Products &amp; Compe")</formula>
    </cfRule>
    <cfRule type="expression" dxfId="1891" priority="149" stopIfTrue="1">
      <formula>COUNTIFS(INDIRECT("mesh_formatting_table[PiH_ID]"),A48,INDIRECT("mesh_formatting_table[Term]"),"Burden of Disease/ Burden of Illness",INDIRECT("mesh_formatting_table[Sheet]"),"Pubs - Health Economists")</formula>
    </cfRule>
    <cfRule type="expression" dxfId="1890" priority="150" stopIfTrue="1">
      <formula>COUNTIFS(INDIRECT("mesh_formatting_table[PiH_ID]"),A48,INDIRECT("mesh_formatting_table[Term]"),"Clinical Outcomes",INDIRECT("mesh_formatting_table[Sheet]"),"Pubs - Health Economists")</formula>
    </cfRule>
    <cfRule type="expression" dxfId="1889" priority="151" stopIfTrue="1">
      <formula>COUNTIFS(INDIRECT("mesh_formatting_table[PiH_ID]"),A48,INDIRECT("mesh_formatting_table[Term]"),"Cost-Effectiveness",INDIRECT("mesh_formatting_table[Sheet]"),"Pubs - Health Economists")</formula>
    </cfRule>
    <cfRule type="expression" dxfId="1888" priority="152" stopIfTrue="1">
      <formula>COUNTIFS(INDIRECT("mesh_formatting_table[PiH_ID]"),A48,INDIRECT("mesh_formatting_table[Term]"),"Health Economics",INDIRECT("mesh_formatting_table[Sheet]"),"Pubs - Health Economists")</formula>
    </cfRule>
    <cfRule type="expression" dxfId="1887" priority="153" stopIfTrue="1">
      <formula>COUNTIFS(INDIRECT("mesh_formatting_table[PiH_ID]"),A48,INDIRECT("mesh_formatting_table[Term]"),"Health-Related Quality of Life",INDIRECT("mesh_formatting_table[Sheet]"),"Pubs - Health Economists")</formula>
    </cfRule>
    <cfRule type="expression" dxfId="1886" priority="154" stopIfTrue="1">
      <formula>COUNTIFS(INDIRECT("mesh_formatting_table[PiH_ID]"),A48,INDIRECT("mesh_formatting_table[Term]"),"Length of Stay",INDIRECT("mesh_formatting_table[Sheet]"),"Pubs - Health Economists")</formula>
    </cfRule>
    <cfRule type="expression" dxfId="1885" priority="155" stopIfTrue="1">
      <formula>COUNTIFS(INDIRECT("mesh_formatting_table[PiH_ID]"),A48,INDIRECT("mesh_formatting_table[Term]"),"Market Access",INDIRECT("mesh_formatting_table[Sheet]"),"Pubs - Health Economists")</formula>
    </cfRule>
    <cfRule type="expression" dxfId="1884" priority="156" stopIfTrue="1">
      <formula>COUNTIFS(INDIRECT("mesh_formatting_table[PiH_ID]"),A48,INDIRECT("mesh_formatting_table[Term]"),"Outcome Measure",INDIRECT("mesh_formatting_table[Sheet]"),"Pubs - Health Economists")</formula>
    </cfRule>
    <cfRule type="expression" dxfId="1883" priority="157" stopIfTrue="1">
      <formula>COUNTIFS(INDIRECT("mesh_formatting_table[PiH_ID]"),A48,INDIRECT("mesh_formatting_table[Term]"),"Patient-Reported Outcome",INDIRECT("mesh_formatting_table[Sheet]"),"Pubs - Health Economists")</formula>
    </cfRule>
    <cfRule type="expression" dxfId="1882" priority="158" stopIfTrue="1">
      <formula>COUNTIFS(INDIRECT("mesh_formatting_table[PiH_ID]"),A48,INDIRECT("mesh_formatting_table[Term]"),"Reimbursement",INDIRECT("mesh_formatting_table[Sheet]"),"Pubs - Health Economists")</formula>
    </cfRule>
    <cfRule type="expression" dxfId="1881" priority="128" stopIfTrue="1">
      <formula>COUNTIFS(INDIRECT("location_formatting_table[PiH_ID]"),A48,INDIRECT("location_formatting_table[Type]"),"International")</formula>
    </cfRule>
  </conditionalFormatting>
  <conditionalFormatting sqref="A66:A70">
    <cfRule type="expression" dxfId="1879" priority="97" stopIfTrue="1">
      <formula>COUNTIFS(INDIRECT("location_formatting_table[PiH_ID]"),A66,INDIRECT("location_formatting_table[Country]"),"United States of America",INDIRECT("location_formatting_table[Type]"),"National")</formula>
    </cfRule>
    <cfRule type="expression" dxfId="1878" priority="103" stopIfTrue="1">
      <formula>COUNTIFS(INDIRECT("mesh_formatting_table[PiH_ID]"),A66,INDIRECT("mesh_formatting_table[Term]"),"PICO System/ PICO Dressing",INDIRECT("mesh_formatting_table[Sheet]"),"Pubs Score - Clinical Terms")</formula>
    </cfRule>
    <cfRule type="expression" dxfId="1877" priority="125" stopIfTrue="1">
      <formula>COUNTIFS(INDIRECT("mesh_formatting_table[PiH_ID]"),A66,INDIRECT("mesh_formatting_table[Term]"),"Patient-Reported Outcome",INDIRECT("mesh_formatting_table[Sheet]"),"Pubs - Health Economists")</formula>
    </cfRule>
    <cfRule type="expression" dxfId="1876" priority="124" stopIfTrue="1">
      <formula>COUNTIFS(INDIRECT("mesh_formatting_table[PiH_ID]"),A66,INDIRECT("mesh_formatting_table[Term]"),"Outcome Measure",INDIRECT("mesh_formatting_table[Sheet]"),"Pubs - Health Economists")</formula>
    </cfRule>
    <cfRule type="expression" dxfId="1875" priority="123" stopIfTrue="1">
      <formula>COUNTIFS(INDIRECT("mesh_formatting_table[PiH_ID]"),A66,INDIRECT("mesh_formatting_table[Term]"),"Market Access",INDIRECT("mesh_formatting_table[Sheet]"),"Pubs - Health Economists")</formula>
    </cfRule>
    <cfRule type="expression" dxfId="1874" priority="122" stopIfTrue="1">
      <formula>COUNTIFS(INDIRECT("mesh_formatting_table[PiH_ID]"),A66,INDIRECT("mesh_formatting_table[Term]"),"Length of Stay",INDIRECT("mesh_formatting_table[Sheet]"),"Pubs - Health Economists")</formula>
    </cfRule>
    <cfRule type="expression" dxfId="1873" priority="121" stopIfTrue="1">
      <formula>COUNTIFS(INDIRECT("mesh_formatting_table[PiH_ID]"),A66,INDIRECT("mesh_formatting_table[Term]"),"Health-Related Quality of Life",INDIRECT("mesh_formatting_table[Sheet]"),"Pubs - Health Economists")</formula>
    </cfRule>
    <cfRule type="expression" dxfId="1872" priority="120" stopIfTrue="1">
      <formula>COUNTIFS(INDIRECT("mesh_formatting_table[PiH_ID]"),A66,INDIRECT("mesh_formatting_table[Term]"),"Health Economics",INDIRECT("mesh_formatting_table[Sheet]"),"Pubs - Health Economists")</formula>
    </cfRule>
    <cfRule type="expression" dxfId="1871" priority="118" stopIfTrue="1">
      <formula>COUNTIFS(INDIRECT("mesh_formatting_table[PiH_ID]"),A66,INDIRECT("mesh_formatting_table[Term]"),"Clinical Outcomes",INDIRECT("mesh_formatting_table[Sheet]"),"Pubs - Health Economists")</formula>
    </cfRule>
    <cfRule type="expression" dxfId="1870" priority="119" stopIfTrue="1">
      <formula>COUNTIFS(INDIRECT("mesh_formatting_table[PiH_ID]"),A66,INDIRECT("mesh_formatting_table[Term]"),"Cost-Effectiveness",INDIRECT("mesh_formatting_table[Sheet]"),"Pubs - Health Economists")</formula>
    </cfRule>
    <cfRule type="expression" dxfId="1869" priority="117" stopIfTrue="1">
      <formula>COUNTIFS(INDIRECT("mesh_formatting_table[PiH_ID]"),A66,INDIRECT("mesh_formatting_table[Term]"),"Burden of Disease/ Burden of Illness",INDIRECT("mesh_formatting_table[Sheet]"),"Pubs - Health Economists")</formula>
    </cfRule>
    <cfRule type="expression" dxfId="1868" priority="116" stopIfTrue="1">
      <formula>COUNTIFS(INDIRECT("mesh_formatting_table[PiH_ID]"),A66,INDIRECT("mesh_formatting_table[Term]"),"PICO",INDIRECT("mesh_formatting_table[Sheet]"),"Pubs Score - Products &amp; Compe")</formula>
    </cfRule>
    <cfRule type="expression" dxfId="1867" priority="115" stopIfTrue="1">
      <formula>COUNTIFS(INDIRECT("mesh_formatting_table[PiH_ID]"),A66,INDIRECT("mesh_formatting_table[Term]"),"Smith &amp; Nephew",INDIRECT("mesh_formatting_table[Sheet]"),"Pubs Score - Products &amp; Compe")</formula>
    </cfRule>
    <cfRule type="expression" dxfId="1866" priority="114" stopIfTrue="1">
      <formula>COUNTIFS(INDIRECT("mesh_formatting_table[PiH_ID]"),A66,INDIRECT("mesh_formatting_table[Term]"),"Wound Infection Prevention",INDIRECT("mesh_formatting_table[Sheet]"),"Pubs Score - Clinical Terms")</formula>
    </cfRule>
    <cfRule type="expression" dxfId="1865" priority="113" stopIfTrue="1">
      <formula>COUNTIFS(INDIRECT("mesh_formatting_table[PiH_ID]"),A66,INDIRECT("mesh_formatting_table[Term]"),"Wound Infection after Surgery",INDIRECT("mesh_formatting_table[Sheet]"),"Pubs Score - Clinical Terms")</formula>
    </cfRule>
    <cfRule type="expression" dxfId="1864" priority="112" stopIfTrue="1">
      <formula>COUNTIFS(INDIRECT("mesh_formatting_table[PiH_ID]"),A66,INDIRECT("mesh_formatting_table[Term]"),"Wound Healing",INDIRECT("mesh_formatting_table[Sheet]"),"Pubs Score - Clinical Terms")</formula>
    </cfRule>
    <cfRule type="expression" dxfId="1863" priority="111" stopIfTrue="1">
      <formula>COUNTIFS(INDIRECT("mesh_formatting_table[PiH_ID]"),A66,INDIRECT("mesh_formatting_table[Term]"),"Surgical Wound Infection",INDIRECT("mesh_formatting_table[Sheet]"),"Pubs Score - Clinical Terms")</formula>
    </cfRule>
    <cfRule type="expression" dxfId="1862" priority="110" stopIfTrue="1">
      <formula>COUNTIFS(INDIRECT("mesh_formatting_table[PiH_ID]"),A66,INDIRECT("mesh_formatting_table[Term]"),"Surgical Site Infection Prevalence",INDIRECT("mesh_formatting_table[Sheet]"),"Pubs Score - Clinical Terms")</formula>
    </cfRule>
    <cfRule type="expression" dxfId="1861" priority="109" stopIfTrue="1">
      <formula>COUNTIFS(INDIRECT("mesh_formatting_table[PiH_ID]"),A66,INDIRECT("mesh_formatting_table[Term]"),"Surgical Site Infection/ SSI/ Surgical Infection",INDIRECT("mesh_formatting_table[Sheet]"),"Pubs Score - Clinical Terms")</formula>
    </cfRule>
    <cfRule type="expression" dxfId="1860" priority="108" stopIfTrue="1">
      <formula>COUNTIFS(INDIRECT("mesh_formatting_table[PiH_ID]"),A66,INDIRECT("mesh_formatting_table[Term]"),"Surgical Site Complications",INDIRECT("mesh_formatting_table[Sheet]"),"Pubs Score - Clinical Terms")</formula>
    </cfRule>
    <cfRule type="expression" dxfId="1859" priority="107" stopIfTrue="1">
      <formula>COUNTIFS(INDIRECT("mesh_formatting_table[PiH_ID]"),A66,INDIRECT("mesh_formatting_table[Term]"),"Prophylaxis of Surgical Site Infection/ SSI Prophylaxis",INDIRECT("mesh_formatting_table[Sheet]"),"Pubs Score - Clinical Terms")</formula>
    </cfRule>
    <cfRule type="expression" dxfId="1858" priority="106" stopIfTrue="1">
      <formula>COUNTIFS(INDIRECT("mesh_formatting_table[PiH_ID]"),A66,INDIRECT("mesh_formatting_table[Term]"),"Prevention of Surgical Site Infections/ Surgical Site Infection Prevention",INDIRECT("mesh_formatting_table[Sheet]"),"Pubs Score - Clinical Terms")</formula>
    </cfRule>
    <cfRule type="expression" dxfId="1857" priority="105" stopIfTrue="1">
      <formula>COUNTIFS(INDIRECT("mesh_formatting_table[PiH_ID]"),A66,INDIRECT("mesh_formatting_table[Term]"),"Postsurgical Wound Infection",INDIRECT("mesh_formatting_table[Sheet]"),"Pubs Score - Clinical Terms")</formula>
    </cfRule>
    <cfRule type="expression" dxfId="1856" priority="104" stopIfTrue="1">
      <formula>COUNTIFS(INDIRECT("mesh_formatting_table[PiH_ID]"),A66,INDIRECT("mesh_formatting_table[Term]"),"Postoperative Surgical Site Infection/ Postoperative SSI",INDIRECT("mesh_formatting_table[Sheet]"),"Pubs Score - Clinical Terms")</formula>
    </cfRule>
    <cfRule type="expression" dxfId="1855" priority="126" stopIfTrue="1">
      <formula>COUNTIFS(INDIRECT("mesh_formatting_table[PiH_ID]"),A66,INDIRECT("mesh_formatting_table[Term]"),"Reimbursement",INDIRECT("mesh_formatting_table[Sheet]"),"Pubs - Health Economists")</formula>
    </cfRule>
    <cfRule type="expression" dxfId="1854" priority="102" stopIfTrue="1">
      <formula>COUNTIFS(INDIRECT("mesh_formatting_table[PiH_ID]"),A66,INDIRECT("mesh_formatting_table[Term]"),"PICO Single Use Negative Pressure Wound Therapy System/ PICO sNPWT",INDIRECT("mesh_formatting_table[Sheet]"),"Pubs Score - Clinical Terms")</formula>
    </cfRule>
    <cfRule type="expression" dxfId="1853" priority="101" stopIfTrue="1">
      <formula>COUNTIFS(INDIRECT("mesh_formatting_table[PiH_ID]"),A66,INDIRECT("mesh_formatting_table[Term]"),"Negative-Pressure Wound Therapy/ NPWT",INDIRECT("mesh_formatting_table[Sheet]"),"Pubs Score - Clinical Terms")</formula>
    </cfRule>
    <cfRule type="expression" dxfId="1852" priority="100" stopIfTrue="1">
      <formula>COUNTIFS(INDIRECT("mesh_formatting_table[PiH_ID]"),A66,INDIRECT("mesh_formatting_table[Term]"),"Incisional NPWT",INDIRECT("mesh_formatting_table[Sheet]"),"Pubs Score - Clinical Terms")</formula>
    </cfRule>
    <cfRule type="expression" dxfId="1851" priority="99" stopIfTrue="1">
      <formula>COUNTIFS(INDIRECT("mesh_formatting_table[PiH_ID]"),A66,INDIRECT("mesh_formatting_table[Term]"),"Chronic Wounds",INDIRECT("mesh_formatting_table[Sheet]"),"Pubs Score - Clinical Terms")</formula>
    </cfRule>
    <cfRule type="expression" dxfId="1850" priority="98" stopIfTrue="1">
      <formula>COUNTIFS(INDIRECT("mesh_formatting_table[PiH_ID]"),A66,INDIRECT("mesh_formatting_table[Term]"),"Chronic Surgical Wound",INDIRECT("mesh_formatting_table[Sheet]"),"Pubs Score - Clinical Terms")</formula>
    </cfRule>
    <cfRule type="expression" dxfId="1849" priority="96" stopIfTrue="1">
      <formula>COUNTIFS(INDIRECT("location_formatting_table[PiH_ID]"),A66,INDIRECT("location_formatting_table[Type]"),"International")</formula>
    </cfRule>
  </conditionalFormatting>
  <conditionalFormatting sqref="A72:A88">
    <cfRule type="expression" dxfId="1848" priority="65" stopIfTrue="1">
      <formula>COUNTIFS(INDIRECT("location_formatting_table[PiH_ID]"),A72,INDIRECT("location_formatting_table[Country]"),"United States of America",INDIRECT("location_formatting_table[Type]"),"National")</formula>
    </cfRule>
    <cfRule type="expression" dxfId="1847" priority="66" stopIfTrue="1">
      <formula>COUNTIFS(INDIRECT("mesh_formatting_table[PiH_ID]"),A72,INDIRECT("mesh_formatting_table[Term]"),"Chronic Surgical Wound",INDIRECT("mesh_formatting_table[Sheet]"),"Pubs Score - Clinical Terms")</formula>
    </cfRule>
    <cfRule type="expression" dxfId="1846" priority="67" stopIfTrue="1">
      <formula>COUNTIFS(INDIRECT("mesh_formatting_table[PiH_ID]"),A72,INDIRECT("mesh_formatting_table[Term]"),"Chronic Wounds",INDIRECT("mesh_formatting_table[Sheet]"),"Pubs Score - Clinical Terms")</formula>
    </cfRule>
    <cfRule type="expression" dxfId="1845" priority="68" stopIfTrue="1">
      <formula>COUNTIFS(INDIRECT("mesh_formatting_table[PiH_ID]"),A72,INDIRECT("mesh_formatting_table[Term]"),"Incisional NPWT",INDIRECT("mesh_formatting_table[Sheet]"),"Pubs Score - Clinical Terms")</formula>
    </cfRule>
    <cfRule type="expression" dxfId="1844" priority="69" stopIfTrue="1">
      <formula>COUNTIFS(INDIRECT("mesh_formatting_table[PiH_ID]"),A72,INDIRECT("mesh_formatting_table[Term]"),"Negative-Pressure Wound Therapy/ NPWT",INDIRECT("mesh_formatting_table[Sheet]"),"Pubs Score - Clinical Terms")</formula>
    </cfRule>
    <cfRule type="expression" dxfId="1843" priority="70" stopIfTrue="1">
      <formula>COUNTIFS(INDIRECT("mesh_formatting_table[PiH_ID]"),A72,INDIRECT("mesh_formatting_table[Term]"),"PICO Single Use Negative Pressure Wound Therapy System/ PICO sNPWT",INDIRECT("mesh_formatting_table[Sheet]"),"Pubs Score - Clinical Terms")</formula>
    </cfRule>
    <cfRule type="expression" dxfId="1842" priority="71" stopIfTrue="1">
      <formula>COUNTIFS(INDIRECT("mesh_formatting_table[PiH_ID]"),A72,INDIRECT("mesh_formatting_table[Term]"),"PICO System/ PICO Dressing",INDIRECT("mesh_formatting_table[Sheet]"),"Pubs Score - Clinical Terms")</formula>
    </cfRule>
    <cfRule type="expression" dxfId="1841" priority="73" stopIfTrue="1">
      <formula>COUNTIFS(INDIRECT("mesh_formatting_table[PiH_ID]"),A72,INDIRECT("mesh_formatting_table[Term]"),"Postsurgical Wound Infection",INDIRECT("mesh_formatting_table[Sheet]"),"Pubs Score - Clinical Terms")</formula>
    </cfRule>
    <cfRule type="expression" dxfId="1840" priority="74" stopIfTrue="1">
      <formula>COUNTIFS(INDIRECT("mesh_formatting_table[PiH_ID]"),A72,INDIRECT("mesh_formatting_table[Term]"),"Prevention of Surgical Site Infections/ Surgical Site Infection Prevention",INDIRECT("mesh_formatting_table[Sheet]"),"Pubs Score - Clinical Terms")</formula>
    </cfRule>
    <cfRule type="expression" dxfId="1839" priority="75" stopIfTrue="1">
      <formula>COUNTIFS(INDIRECT("mesh_formatting_table[PiH_ID]"),A72,INDIRECT("mesh_formatting_table[Term]"),"Prophylaxis of Surgical Site Infection/ SSI Prophylaxis",INDIRECT("mesh_formatting_table[Sheet]"),"Pubs Score - Clinical Terms")</formula>
    </cfRule>
    <cfRule type="expression" dxfId="1838" priority="76" stopIfTrue="1">
      <formula>COUNTIFS(INDIRECT("mesh_formatting_table[PiH_ID]"),A72,INDIRECT("mesh_formatting_table[Term]"),"Surgical Site Complications",INDIRECT("mesh_formatting_table[Sheet]"),"Pubs Score - Clinical Terms")</formula>
    </cfRule>
    <cfRule type="expression" dxfId="1837" priority="77" stopIfTrue="1">
      <formula>COUNTIFS(INDIRECT("mesh_formatting_table[PiH_ID]"),A72,INDIRECT("mesh_formatting_table[Term]"),"Surgical Site Infection/ SSI/ Surgical Infection",INDIRECT("mesh_formatting_table[Sheet]"),"Pubs Score - Clinical Terms")</formula>
    </cfRule>
    <cfRule type="expression" dxfId="1836" priority="78" stopIfTrue="1">
      <formula>COUNTIFS(INDIRECT("mesh_formatting_table[PiH_ID]"),A72,INDIRECT("mesh_formatting_table[Term]"),"Surgical Site Infection Prevalence",INDIRECT("mesh_formatting_table[Sheet]"),"Pubs Score - Clinical Terms")</formula>
    </cfRule>
    <cfRule type="expression" dxfId="1835" priority="94" stopIfTrue="1">
      <formula>COUNTIFS(INDIRECT("mesh_formatting_table[PiH_ID]"),A72,INDIRECT("mesh_formatting_table[Term]"),"Reimbursement",INDIRECT("mesh_formatting_table[Sheet]"),"Pubs - Health Economists")</formula>
    </cfRule>
    <cfRule type="expression" dxfId="1834" priority="79" stopIfTrue="1">
      <formula>COUNTIFS(INDIRECT("mesh_formatting_table[PiH_ID]"),A72,INDIRECT("mesh_formatting_table[Term]"),"Surgical Wound Infection",INDIRECT("mesh_formatting_table[Sheet]"),"Pubs Score - Clinical Terms")</formula>
    </cfRule>
    <cfRule type="expression" dxfId="1833" priority="80" stopIfTrue="1">
      <formula>COUNTIFS(INDIRECT("mesh_formatting_table[PiH_ID]"),A72,INDIRECT("mesh_formatting_table[Term]"),"Wound Healing",INDIRECT("mesh_formatting_table[Sheet]"),"Pubs Score - Clinical Terms")</formula>
    </cfRule>
    <cfRule type="expression" dxfId="1832" priority="81" stopIfTrue="1">
      <formula>COUNTIFS(INDIRECT("mesh_formatting_table[PiH_ID]"),A72,INDIRECT("mesh_formatting_table[Term]"),"Wound Infection after Surgery",INDIRECT("mesh_formatting_table[Sheet]"),"Pubs Score - Clinical Terms")</formula>
    </cfRule>
    <cfRule type="expression" dxfId="1831" priority="82" stopIfTrue="1">
      <formula>COUNTIFS(INDIRECT("mesh_formatting_table[PiH_ID]"),A72,INDIRECT("mesh_formatting_table[Term]"),"Wound Infection Prevention",INDIRECT("mesh_formatting_table[Sheet]"),"Pubs Score - Clinical Terms")</formula>
    </cfRule>
    <cfRule type="expression" dxfId="1830" priority="83" stopIfTrue="1">
      <formula>COUNTIFS(INDIRECT("mesh_formatting_table[PiH_ID]"),A72,INDIRECT("mesh_formatting_table[Term]"),"Smith &amp; Nephew",INDIRECT("mesh_formatting_table[Sheet]"),"Pubs Score - Products &amp; Compe")</formula>
    </cfRule>
    <cfRule type="expression" dxfId="1829" priority="84" stopIfTrue="1">
      <formula>COUNTIFS(INDIRECT("mesh_formatting_table[PiH_ID]"),A72,INDIRECT("mesh_formatting_table[Term]"),"PICO",INDIRECT("mesh_formatting_table[Sheet]"),"Pubs Score - Products &amp; Compe")</formula>
    </cfRule>
    <cfRule type="expression" dxfId="1828" priority="85" stopIfTrue="1">
      <formula>COUNTIFS(INDIRECT("mesh_formatting_table[PiH_ID]"),A72,INDIRECT("mesh_formatting_table[Term]"),"Burden of Disease/ Burden of Illness",INDIRECT("mesh_formatting_table[Sheet]"),"Pubs - Health Economists")</formula>
    </cfRule>
    <cfRule type="expression" dxfId="1827" priority="86" stopIfTrue="1">
      <formula>COUNTIFS(INDIRECT("mesh_formatting_table[PiH_ID]"),A72,INDIRECT("mesh_formatting_table[Term]"),"Clinical Outcomes",INDIRECT("mesh_formatting_table[Sheet]"),"Pubs - Health Economists")</formula>
    </cfRule>
    <cfRule type="expression" dxfId="1826" priority="88" stopIfTrue="1">
      <formula>COUNTIFS(INDIRECT("mesh_formatting_table[PiH_ID]"),A72,INDIRECT("mesh_formatting_table[Term]"),"Health Economics",INDIRECT("mesh_formatting_table[Sheet]"),"Pubs - Health Economists")</formula>
    </cfRule>
    <cfRule type="expression" dxfId="1825" priority="89" stopIfTrue="1">
      <formula>COUNTIFS(INDIRECT("mesh_formatting_table[PiH_ID]"),A72,INDIRECT("mesh_formatting_table[Term]"),"Health-Related Quality of Life",INDIRECT("mesh_formatting_table[Sheet]"),"Pubs - Health Economists")</formula>
    </cfRule>
    <cfRule type="expression" dxfId="1824" priority="90" stopIfTrue="1">
      <formula>COUNTIFS(INDIRECT("mesh_formatting_table[PiH_ID]"),A72,INDIRECT("mesh_formatting_table[Term]"),"Length of Stay",INDIRECT("mesh_formatting_table[Sheet]"),"Pubs - Health Economists")</formula>
    </cfRule>
    <cfRule type="expression" dxfId="1823" priority="91" stopIfTrue="1">
      <formula>COUNTIFS(INDIRECT("mesh_formatting_table[PiH_ID]"),A72,INDIRECT("mesh_formatting_table[Term]"),"Market Access",INDIRECT("mesh_formatting_table[Sheet]"),"Pubs - Health Economists")</formula>
    </cfRule>
    <cfRule type="expression" dxfId="1822" priority="92" stopIfTrue="1">
      <formula>COUNTIFS(INDIRECT("mesh_formatting_table[PiH_ID]"),A72,INDIRECT("mesh_formatting_table[Term]"),"Outcome Measure",INDIRECT("mesh_formatting_table[Sheet]"),"Pubs - Health Economists")</formula>
    </cfRule>
    <cfRule type="expression" dxfId="1821" priority="93" stopIfTrue="1">
      <formula>COUNTIFS(INDIRECT("mesh_formatting_table[PiH_ID]"),A72,INDIRECT("mesh_formatting_table[Term]"),"Patient-Reported Outcome",INDIRECT("mesh_formatting_table[Sheet]"),"Pubs - Health Economists")</formula>
    </cfRule>
    <cfRule type="expression" dxfId="1820" priority="87" stopIfTrue="1">
      <formula>COUNTIFS(INDIRECT("mesh_formatting_table[PiH_ID]"),A72,INDIRECT("mesh_formatting_table[Term]"),"Cost-Effectiveness",INDIRECT("mesh_formatting_table[Sheet]"),"Pubs - Health Economists")</formula>
    </cfRule>
    <cfRule type="expression" dxfId="1819" priority="72" stopIfTrue="1">
      <formula>COUNTIFS(INDIRECT("mesh_formatting_table[PiH_ID]"),A72,INDIRECT("mesh_formatting_table[Term]"),"Postoperative Surgical Site Infection/ Postoperative SSI",INDIRECT("mesh_formatting_table[Sheet]"),"Pubs Score - Clinical Terms")</formula>
    </cfRule>
    <cfRule type="expression" dxfId="1818" priority="64" stopIfTrue="1">
      <formula>COUNTIFS(INDIRECT("location_formatting_table[PiH_ID]"),A72,INDIRECT("location_formatting_table[Type]"),"International")</formula>
    </cfRule>
  </conditionalFormatting>
  <conditionalFormatting sqref="A90:A91">
    <cfRule type="expression" dxfId="1816" priority="63" stopIfTrue="1">
      <formula>COUNTIFS(INDIRECT("mesh_formatting_table[PiH_ID]"),A90,INDIRECT("mesh_formatting_table[Term]"),"Reimbursement",INDIRECT("mesh_formatting_table[Sheet]"),"Pubs - Health Economists")</formula>
    </cfRule>
    <cfRule type="expression" dxfId="1815" priority="62" stopIfTrue="1">
      <formula>COUNTIFS(INDIRECT("mesh_formatting_table[PiH_ID]"),A90,INDIRECT("mesh_formatting_table[Term]"),"Patient-Reported Outcome",INDIRECT("mesh_formatting_table[Sheet]"),"Pubs - Health Economists")</formula>
    </cfRule>
    <cfRule type="expression" dxfId="1814" priority="61" stopIfTrue="1">
      <formula>COUNTIFS(INDIRECT("mesh_formatting_table[PiH_ID]"),A90,INDIRECT("mesh_formatting_table[Term]"),"Outcome Measure",INDIRECT("mesh_formatting_table[Sheet]"),"Pubs - Health Economists")</formula>
    </cfRule>
    <cfRule type="expression" dxfId="1813" priority="60" stopIfTrue="1">
      <formula>COUNTIFS(INDIRECT("mesh_formatting_table[PiH_ID]"),A90,INDIRECT("mesh_formatting_table[Term]"),"Market Access",INDIRECT("mesh_formatting_table[Sheet]"),"Pubs - Health Economists")</formula>
    </cfRule>
    <cfRule type="expression" dxfId="1812" priority="59" stopIfTrue="1">
      <formula>COUNTIFS(INDIRECT("mesh_formatting_table[PiH_ID]"),A90,INDIRECT("mesh_formatting_table[Term]"),"Length of Stay",INDIRECT("mesh_formatting_table[Sheet]"),"Pubs - Health Economists")</formula>
    </cfRule>
    <cfRule type="expression" dxfId="1811" priority="58" stopIfTrue="1">
      <formula>COUNTIFS(INDIRECT("mesh_formatting_table[PiH_ID]"),A90,INDIRECT("mesh_formatting_table[Term]"),"Health-Related Quality of Life",INDIRECT("mesh_formatting_table[Sheet]"),"Pubs - Health Economists")</formula>
    </cfRule>
    <cfRule type="expression" dxfId="1810" priority="57" stopIfTrue="1">
      <formula>COUNTIFS(INDIRECT("mesh_formatting_table[PiH_ID]"),A90,INDIRECT("mesh_formatting_table[Term]"),"Health Economics",INDIRECT("mesh_formatting_table[Sheet]"),"Pubs - Health Economists")</formula>
    </cfRule>
    <cfRule type="expression" dxfId="1809" priority="56" stopIfTrue="1">
      <formula>COUNTIFS(INDIRECT("mesh_formatting_table[PiH_ID]"),A90,INDIRECT("mesh_formatting_table[Term]"),"Cost-Effectiveness",INDIRECT("mesh_formatting_table[Sheet]"),"Pubs - Health Economists")</formula>
    </cfRule>
    <cfRule type="expression" dxfId="1808" priority="55" stopIfTrue="1">
      <formula>COUNTIFS(INDIRECT("mesh_formatting_table[PiH_ID]"),A90,INDIRECT("mesh_formatting_table[Term]"),"Clinical Outcomes",INDIRECT("mesh_formatting_table[Sheet]"),"Pubs - Health Economists")</formula>
    </cfRule>
    <cfRule type="expression" dxfId="1807" priority="54" stopIfTrue="1">
      <formula>COUNTIFS(INDIRECT("mesh_formatting_table[PiH_ID]"),A90,INDIRECT("mesh_formatting_table[Term]"),"Burden of Disease/ Burden of Illness",INDIRECT("mesh_formatting_table[Sheet]"),"Pubs - Health Economists")</formula>
    </cfRule>
    <cfRule type="expression" dxfId="1806" priority="53" stopIfTrue="1">
      <formula>COUNTIFS(INDIRECT("mesh_formatting_table[PiH_ID]"),A90,INDIRECT("mesh_formatting_table[Term]"),"PICO",INDIRECT("mesh_formatting_table[Sheet]"),"Pubs Score - Products &amp; Compe")</formula>
    </cfRule>
    <cfRule type="expression" dxfId="1805" priority="52" stopIfTrue="1">
      <formula>COUNTIFS(INDIRECT("mesh_formatting_table[PiH_ID]"),A90,INDIRECT("mesh_formatting_table[Term]"),"Smith &amp; Nephew",INDIRECT("mesh_formatting_table[Sheet]"),"Pubs Score - Products &amp; Compe")</formula>
    </cfRule>
    <cfRule type="expression" dxfId="1804" priority="51" stopIfTrue="1">
      <formula>COUNTIFS(INDIRECT("mesh_formatting_table[PiH_ID]"),A90,INDIRECT("mesh_formatting_table[Term]"),"Wound Infection Prevention",INDIRECT("mesh_formatting_table[Sheet]"),"Pubs Score - Clinical Terms")</formula>
    </cfRule>
    <cfRule type="expression" dxfId="1803" priority="50" stopIfTrue="1">
      <formula>COUNTIFS(INDIRECT("mesh_formatting_table[PiH_ID]"),A90,INDIRECT("mesh_formatting_table[Term]"),"Wound Infection after Surgery",INDIRECT("mesh_formatting_table[Sheet]"),"Pubs Score - Clinical Terms")</formula>
    </cfRule>
    <cfRule type="expression" dxfId="1802" priority="49" stopIfTrue="1">
      <formula>COUNTIFS(INDIRECT("mesh_formatting_table[PiH_ID]"),A90,INDIRECT("mesh_formatting_table[Term]"),"Wound Healing",INDIRECT("mesh_formatting_table[Sheet]"),"Pubs Score - Clinical Terms")</formula>
    </cfRule>
    <cfRule type="expression" dxfId="1801" priority="48" stopIfTrue="1">
      <formula>COUNTIFS(INDIRECT("mesh_formatting_table[PiH_ID]"),A90,INDIRECT("mesh_formatting_table[Term]"),"Surgical Wound Infection",INDIRECT("mesh_formatting_table[Sheet]"),"Pubs Score - Clinical Terms")</formula>
    </cfRule>
    <cfRule type="expression" dxfId="1800" priority="47" stopIfTrue="1">
      <formula>COUNTIFS(INDIRECT("mesh_formatting_table[PiH_ID]"),A90,INDIRECT("mesh_formatting_table[Term]"),"Surgical Site Infection Prevalence",INDIRECT("mesh_formatting_table[Sheet]"),"Pubs Score - Clinical Terms")</formula>
    </cfRule>
    <cfRule type="expression" dxfId="1799" priority="46" stopIfTrue="1">
      <formula>COUNTIFS(INDIRECT("mesh_formatting_table[PiH_ID]"),A90,INDIRECT("mesh_formatting_table[Term]"),"Surgical Site Infection/ SSI/ Surgical Infection",INDIRECT("mesh_formatting_table[Sheet]"),"Pubs Score - Clinical Terms")</formula>
    </cfRule>
    <cfRule type="expression" dxfId="1798" priority="45" stopIfTrue="1">
      <formula>COUNTIFS(INDIRECT("mesh_formatting_table[PiH_ID]"),A90,INDIRECT("mesh_formatting_table[Term]"),"Surgical Site Complications",INDIRECT("mesh_formatting_table[Sheet]"),"Pubs Score - Clinical Terms")</formula>
    </cfRule>
    <cfRule type="expression" dxfId="1797" priority="44" stopIfTrue="1">
      <formula>COUNTIFS(INDIRECT("mesh_formatting_table[PiH_ID]"),A90,INDIRECT("mesh_formatting_table[Term]"),"Prophylaxis of Surgical Site Infection/ SSI Prophylaxis",INDIRECT("mesh_formatting_table[Sheet]"),"Pubs Score - Clinical Terms")</formula>
    </cfRule>
    <cfRule type="expression" dxfId="1796" priority="43" stopIfTrue="1">
      <formula>COUNTIFS(INDIRECT("mesh_formatting_table[PiH_ID]"),A90,INDIRECT("mesh_formatting_table[Term]"),"Prevention of Surgical Site Infections/ Surgical Site Infection Prevention",INDIRECT("mesh_formatting_table[Sheet]"),"Pubs Score - Clinical Terms")</formula>
    </cfRule>
    <cfRule type="expression" dxfId="1795" priority="42" stopIfTrue="1">
      <formula>COUNTIFS(INDIRECT("mesh_formatting_table[PiH_ID]"),A90,INDIRECT("mesh_formatting_table[Term]"),"Postsurgical Wound Infection",INDIRECT("mesh_formatting_table[Sheet]"),"Pubs Score - Clinical Terms")</formula>
    </cfRule>
    <cfRule type="expression" dxfId="1794" priority="41" stopIfTrue="1">
      <formula>COUNTIFS(INDIRECT("mesh_formatting_table[PiH_ID]"),A90,INDIRECT("mesh_formatting_table[Term]"),"Postoperative Surgical Site Infection/ Postoperative SSI",INDIRECT("mesh_formatting_table[Sheet]"),"Pubs Score - Clinical Terms")</formula>
    </cfRule>
    <cfRule type="expression" dxfId="1793" priority="40" stopIfTrue="1">
      <formula>COUNTIFS(INDIRECT("mesh_formatting_table[PiH_ID]"),A90,INDIRECT("mesh_formatting_table[Term]"),"PICO System/ PICO Dressing",INDIRECT("mesh_formatting_table[Sheet]"),"Pubs Score - Clinical Terms")</formula>
    </cfRule>
    <cfRule type="expression" dxfId="1792" priority="39" stopIfTrue="1">
      <formula>COUNTIFS(INDIRECT("mesh_formatting_table[PiH_ID]"),A90,INDIRECT("mesh_formatting_table[Term]"),"PICO Single Use Negative Pressure Wound Therapy System/ PICO sNPWT",INDIRECT("mesh_formatting_table[Sheet]"),"Pubs Score - Clinical Terms")</formula>
    </cfRule>
    <cfRule type="expression" dxfId="1791" priority="38" stopIfTrue="1">
      <formula>COUNTIFS(INDIRECT("mesh_formatting_table[PiH_ID]"),A90,INDIRECT("mesh_formatting_table[Term]"),"Negative-Pressure Wound Therapy/ NPWT",INDIRECT("mesh_formatting_table[Sheet]"),"Pubs Score - Clinical Terms")</formula>
    </cfRule>
    <cfRule type="expression" dxfId="1790" priority="37" stopIfTrue="1">
      <formula>COUNTIFS(INDIRECT("mesh_formatting_table[PiH_ID]"),A90,INDIRECT("mesh_formatting_table[Term]"),"Incisional NPWT",INDIRECT("mesh_formatting_table[Sheet]"),"Pubs Score - Clinical Terms")</formula>
    </cfRule>
    <cfRule type="expression" dxfId="1789" priority="36" stopIfTrue="1">
      <formula>COUNTIFS(INDIRECT("mesh_formatting_table[PiH_ID]"),A90,INDIRECT("mesh_formatting_table[Term]"),"Chronic Wounds",INDIRECT("mesh_formatting_table[Sheet]"),"Pubs Score - Clinical Terms")</formula>
    </cfRule>
    <cfRule type="expression" dxfId="1788" priority="35" stopIfTrue="1">
      <formula>COUNTIFS(INDIRECT("mesh_formatting_table[PiH_ID]"),A90,INDIRECT("mesh_formatting_table[Term]"),"Chronic Surgical Wound",INDIRECT("mesh_formatting_table[Sheet]"),"Pubs Score - Clinical Terms")</formula>
    </cfRule>
    <cfRule type="expression" dxfId="1787" priority="34" stopIfTrue="1">
      <formula>COUNTIFS(INDIRECT("location_formatting_table[PiH_ID]"),A90,INDIRECT("location_formatting_table[Country]"),"United States of America",INDIRECT("location_formatting_table[Type]"),"National")</formula>
    </cfRule>
    <cfRule type="expression" dxfId="1786" priority="33" stopIfTrue="1">
      <formula>COUNTIFS(INDIRECT("location_formatting_table[PiH_ID]"),A90,INDIRECT("location_formatting_table[Type]"),"International")</formula>
    </cfRule>
  </conditionalFormatting>
  <conditionalFormatting sqref="A93:A97">
    <cfRule type="expression" dxfId="1784" priority="30" stopIfTrue="1">
      <formula>COUNTIFS(INDIRECT("mesh_formatting_table[PiH_ID]"),A93,INDIRECT("mesh_formatting_table[Term]"),"Patient-Reported Outcome",INDIRECT("mesh_formatting_table[Sheet]"),"Pubs - Health Economists")</formula>
    </cfRule>
    <cfRule type="expression" dxfId="1783" priority="29" stopIfTrue="1">
      <formula>COUNTIFS(INDIRECT("mesh_formatting_table[PiH_ID]"),A93,INDIRECT("mesh_formatting_table[Term]"),"Outcome Measure",INDIRECT("mesh_formatting_table[Sheet]"),"Pubs - Health Economists")</formula>
    </cfRule>
    <cfRule type="expression" dxfId="1782" priority="28" stopIfTrue="1">
      <formula>COUNTIFS(INDIRECT("mesh_formatting_table[PiH_ID]"),A93,INDIRECT("mesh_formatting_table[Term]"),"Market Access",INDIRECT("mesh_formatting_table[Sheet]"),"Pubs - Health Economists")</formula>
    </cfRule>
    <cfRule type="expression" dxfId="1781" priority="27" stopIfTrue="1">
      <formula>COUNTIFS(INDIRECT("mesh_formatting_table[PiH_ID]"),A93,INDIRECT("mesh_formatting_table[Term]"),"Length of Stay",INDIRECT("mesh_formatting_table[Sheet]"),"Pubs - Health Economists")</formula>
    </cfRule>
    <cfRule type="expression" dxfId="1780" priority="26" stopIfTrue="1">
      <formula>COUNTIFS(INDIRECT("mesh_formatting_table[PiH_ID]"),A93,INDIRECT("mesh_formatting_table[Term]"),"Health-Related Quality of Life",INDIRECT("mesh_formatting_table[Sheet]"),"Pubs - Health Economists")</formula>
    </cfRule>
    <cfRule type="expression" dxfId="1779" priority="25" stopIfTrue="1">
      <formula>COUNTIFS(INDIRECT("mesh_formatting_table[PiH_ID]"),A93,INDIRECT("mesh_formatting_table[Term]"),"Health Economics",INDIRECT("mesh_formatting_table[Sheet]"),"Pubs - Health Economists")</formula>
    </cfRule>
    <cfRule type="expression" dxfId="1778" priority="24" stopIfTrue="1">
      <formula>COUNTIFS(INDIRECT("mesh_formatting_table[PiH_ID]"),A93,INDIRECT("mesh_formatting_table[Term]"),"Cost-Effectiveness",INDIRECT("mesh_formatting_table[Sheet]"),"Pubs - Health Economists")</formula>
    </cfRule>
    <cfRule type="expression" dxfId="1777" priority="23" stopIfTrue="1">
      <formula>COUNTIFS(INDIRECT("mesh_formatting_table[PiH_ID]"),A93,INDIRECT("mesh_formatting_table[Term]"),"Clinical Outcomes",INDIRECT("mesh_formatting_table[Sheet]"),"Pubs - Health Economists")</formula>
    </cfRule>
    <cfRule type="expression" dxfId="1776" priority="22" stopIfTrue="1">
      <formula>COUNTIFS(INDIRECT("mesh_formatting_table[PiH_ID]"),A93,INDIRECT("mesh_formatting_table[Term]"),"Burden of Disease/ Burden of Illness",INDIRECT("mesh_formatting_table[Sheet]"),"Pubs - Health Economists")</formula>
    </cfRule>
    <cfRule type="expression" dxfId="1775" priority="21" stopIfTrue="1">
      <formula>COUNTIFS(INDIRECT("mesh_formatting_table[PiH_ID]"),A93,INDIRECT("mesh_formatting_table[Term]"),"PICO",INDIRECT("mesh_formatting_table[Sheet]"),"Pubs Score - Products &amp; Compe")</formula>
    </cfRule>
    <cfRule type="expression" dxfId="1774" priority="20" stopIfTrue="1">
      <formula>COUNTIFS(INDIRECT("mesh_formatting_table[PiH_ID]"),A93,INDIRECT("mesh_formatting_table[Term]"),"Smith &amp; Nephew",INDIRECT("mesh_formatting_table[Sheet]"),"Pubs Score - Products &amp; Compe")</formula>
    </cfRule>
    <cfRule type="expression" dxfId="1773" priority="19" stopIfTrue="1">
      <formula>COUNTIFS(INDIRECT("mesh_formatting_table[PiH_ID]"),A93,INDIRECT("mesh_formatting_table[Term]"),"Wound Infection Prevention",INDIRECT("mesh_formatting_table[Sheet]"),"Pubs Score - Clinical Terms")</formula>
    </cfRule>
    <cfRule type="expression" dxfId="1772" priority="18" stopIfTrue="1">
      <formula>COUNTIFS(INDIRECT("mesh_formatting_table[PiH_ID]"),A93,INDIRECT("mesh_formatting_table[Term]"),"Wound Infection after Surgery",INDIRECT("mesh_formatting_table[Sheet]"),"Pubs Score - Clinical Terms")</formula>
    </cfRule>
    <cfRule type="expression" dxfId="1771" priority="17" stopIfTrue="1">
      <formula>COUNTIFS(INDIRECT("mesh_formatting_table[PiH_ID]"),A93,INDIRECT("mesh_formatting_table[Term]"),"Wound Healing",INDIRECT("mesh_formatting_table[Sheet]"),"Pubs Score - Clinical Terms")</formula>
    </cfRule>
    <cfRule type="expression" dxfId="1770" priority="15" stopIfTrue="1">
      <formula>COUNTIFS(INDIRECT("mesh_formatting_table[PiH_ID]"),A93,INDIRECT("mesh_formatting_table[Term]"),"Surgical Site Infection Prevalence",INDIRECT("mesh_formatting_table[Sheet]"),"Pubs Score - Clinical Terms")</formula>
    </cfRule>
    <cfRule type="expression" dxfId="1769" priority="14" stopIfTrue="1">
      <formula>COUNTIFS(INDIRECT("mesh_formatting_table[PiH_ID]"),A93,INDIRECT("mesh_formatting_table[Term]"),"Surgical Site Infection/ SSI/ Surgical Infection",INDIRECT("mesh_formatting_table[Sheet]"),"Pubs Score - Clinical Terms")</formula>
    </cfRule>
    <cfRule type="expression" dxfId="1768" priority="13" stopIfTrue="1">
      <formula>COUNTIFS(INDIRECT("mesh_formatting_table[PiH_ID]"),A93,INDIRECT("mesh_formatting_table[Term]"),"Surgical Site Complications",INDIRECT("mesh_formatting_table[Sheet]"),"Pubs Score - Clinical Terms")</formula>
    </cfRule>
    <cfRule type="expression" dxfId="1767" priority="12" stopIfTrue="1">
      <formula>COUNTIFS(INDIRECT("mesh_formatting_table[PiH_ID]"),A93,INDIRECT("mesh_formatting_table[Term]"),"Prophylaxis of Surgical Site Infection/ SSI Prophylaxis",INDIRECT("mesh_formatting_table[Sheet]"),"Pubs Score - Clinical Terms")</formula>
    </cfRule>
    <cfRule type="expression" dxfId="1766" priority="11" stopIfTrue="1">
      <formula>COUNTIFS(INDIRECT("mesh_formatting_table[PiH_ID]"),A93,INDIRECT("mesh_formatting_table[Term]"),"Prevention of Surgical Site Infections/ Surgical Site Infection Prevention",INDIRECT("mesh_formatting_table[Sheet]"),"Pubs Score - Clinical Terms")</formula>
    </cfRule>
    <cfRule type="expression" dxfId="1765" priority="10" stopIfTrue="1">
      <formula>COUNTIFS(INDIRECT("mesh_formatting_table[PiH_ID]"),A93,INDIRECT("mesh_formatting_table[Term]"),"Postsurgical Wound Infection",INDIRECT("mesh_formatting_table[Sheet]"),"Pubs Score - Clinical Terms")</formula>
    </cfRule>
    <cfRule type="expression" dxfId="1764" priority="9" stopIfTrue="1">
      <formula>COUNTIFS(INDIRECT("mesh_formatting_table[PiH_ID]"),A93,INDIRECT("mesh_formatting_table[Term]"),"Postoperative Surgical Site Infection/ Postoperative SSI",INDIRECT("mesh_formatting_table[Sheet]"),"Pubs Score - Clinical Terms")</formula>
    </cfRule>
    <cfRule type="expression" dxfId="1763" priority="8" stopIfTrue="1">
      <formula>COUNTIFS(INDIRECT("mesh_formatting_table[PiH_ID]"),A93,INDIRECT("mesh_formatting_table[Term]"),"PICO System/ PICO Dressing",INDIRECT("mesh_formatting_table[Sheet]"),"Pubs Score - Clinical Terms")</formula>
    </cfRule>
    <cfRule type="expression" dxfId="1762" priority="7" stopIfTrue="1">
      <formula>COUNTIFS(INDIRECT("mesh_formatting_table[PiH_ID]"),A93,INDIRECT("mesh_formatting_table[Term]"),"PICO Single Use Negative Pressure Wound Therapy System/ PICO sNPWT",INDIRECT("mesh_formatting_table[Sheet]"),"Pubs Score - Clinical Terms")</formula>
    </cfRule>
    <cfRule type="expression" dxfId="1761" priority="6" stopIfTrue="1">
      <formula>COUNTIFS(INDIRECT("mesh_formatting_table[PiH_ID]"),A93,INDIRECT("mesh_formatting_table[Term]"),"Negative-Pressure Wound Therapy/ NPWT",INDIRECT("mesh_formatting_table[Sheet]"),"Pubs Score - Clinical Terms")</formula>
    </cfRule>
    <cfRule type="expression" dxfId="1760" priority="5" stopIfTrue="1">
      <formula>COUNTIFS(INDIRECT("mesh_formatting_table[PiH_ID]"),A93,INDIRECT("mesh_formatting_table[Term]"),"Incisional NPWT",INDIRECT("mesh_formatting_table[Sheet]"),"Pubs Score - Clinical Terms")</formula>
    </cfRule>
    <cfRule type="expression" dxfId="1759" priority="4" stopIfTrue="1">
      <formula>COUNTIFS(INDIRECT("mesh_formatting_table[PiH_ID]"),A93,INDIRECT("mesh_formatting_table[Term]"),"Chronic Wounds",INDIRECT("mesh_formatting_table[Sheet]"),"Pubs Score - Clinical Terms")</formula>
    </cfRule>
    <cfRule type="expression" dxfId="1758" priority="3" stopIfTrue="1">
      <formula>COUNTIFS(INDIRECT("mesh_formatting_table[PiH_ID]"),A93,INDIRECT("mesh_formatting_table[Term]"),"Chronic Surgical Wound",INDIRECT("mesh_formatting_table[Sheet]"),"Pubs Score - Clinical Terms")</formula>
    </cfRule>
    <cfRule type="expression" dxfId="1757" priority="2" stopIfTrue="1">
      <formula>COUNTIFS(INDIRECT("location_formatting_table[PiH_ID]"),A93,INDIRECT("location_formatting_table[Country]"),"United States of America",INDIRECT("location_formatting_table[Type]"),"National")</formula>
    </cfRule>
    <cfRule type="expression" dxfId="1756" priority="16" stopIfTrue="1">
      <formula>COUNTIFS(INDIRECT("mesh_formatting_table[PiH_ID]"),A93,INDIRECT("mesh_formatting_table[Term]"),"Surgical Wound Infection",INDIRECT("mesh_formatting_table[Sheet]"),"Pubs Score - Clinical Terms")</formula>
    </cfRule>
    <cfRule type="expression" dxfId="1755" priority="1" stopIfTrue="1">
      <formula>COUNTIFS(INDIRECT("location_formatting_table[PiH_ID]"),A93,INDIRECT("location_formatting_table[Type]"),"International")</formula>
    </cfRule>
    <cfRule type="expression" dxfId="1754" priority="31" stopIfTrue="1">
      <formula>COUNTIFS(INDIRECT("mesh_formatting_table[PiH_ID]"),A93,INDIRECT("mesh_formatting_table[Term]"),"Reimbursement",INDIRECT("mesh_formatting_table[Sheet]"),"Pubs - Health Economists")</formula>
    </cfRule>
  </conditionalFormatting>
  <hyperlinks>
    <hyperlink ref="B5" r:id="rId1" xr:uid="{1021512A-C4FA-43DE-9AFA-39859EB17FDE}"/>
    <hyperlink ref="B4" r:id="rId2" xr:uid="{AD4ADF5A-9D6C-4E52-9144-F451A9F38149}"/>
    <hyperlink ref="B2" r:id="rId3" xr:uid="{A0617FC6-B4A7-4B39-958D-39FFFCCFC887}"/>
    <hyperlink ref="B3" r:id="rId4" xr:uid="{7FE560A3-0281-417E-8875-B85D95EF08F9}"/>
  </hyperlinks>
  <pageMargins left="0.7" right="0.7" top="0.75" bottom="0.75" header="0.3" footer="0.3"/>
  <pageSetup orientation="landscape" horizontalDpi="4294967293" verticalDpi="4294967293" r:id="rId5"/>
  <drawing r:id="rId6"/>
  <extLst>
    <ext xmlns:x14="http://schemas.microsoft.com/office/spreadsheetml/2009/9/main" uri="{78C0D931-6437-407d-A8EE-F0AAD7539E65}">
      <x14:conditionalFormattings>
        <x14:conditionalFormatting xmlns:xm="http://schemas.microsoft.com/office/excel/2006/main">
          <x14:cfRule type="expression" priority="255" id="{9F1A40EB-2CF3-4163-BE3B-746A0B62C324}">
            <xm:f>COUNT(SEARCH(Formatting!$A$2:$A$41,A23))</xm:f>
            <x14:dxf>
              <fill>
                <patternFill>
                  <bgColor rgb="FFFF99FF"/>
                </patternFill>
              </fill>
            </x14:dxf>
          </x14:cfRule>
          <xm:sqref>A23</xm:sqref>
        </x14:conditionalFormatting>
        <x14:conditionalFormatting xmlns:xm="http://schemas.microsoft.com/office/excel/2006/main">
          <x14:cfRule type="expression" priority="192" id="{1A316688-6AB4-4108-9A5C-C02BBCB39C28}">
            <xm:f>COUNT(SEARCH(Formatting!$A$2:$A$41,A26))</xm:f>
            <x14:dxf>
              <fill>
                <patternFill>
                  <bgColor rgb="FFFF99FF"/>
                </patternFill>
              </fill>
            </x14:dxf>
          </x14:cfRule>
          <xm:sqref>A26:A28</xm:sqref>
        </x14:conditionalFormatting>
        <x14:conditionalFormatting xmlns:xm="http://schemas.microsoft.com/office/excel/2006/main">
          <x14:cfRule type="expression" priority="191" id="{09CC94B3-AC9F-4B31-BC0D-8E7541734642}">
            <xm:f>COUNT(SEARCH(Formatting!$A$2:$A$41,A38))</xm:f>
            <x14:dxf>
              <fill>
                <patternFill>
                  <bgColor rgb="FFFF99FF"/>
                </patternFill>
              </fill>
            </x14:dxf>
          </x14:cfRule>
          <xm:sqref>A38</xm:sqref>
        </x14:conditionalFormatting>
        <x14:conditionalFormatting xmlns:xm="http://schemas.microsoft.com/office/excel/2006/main">
          <x14:cfRule type="expression" priority="159" id="{E0407A7D-AD03-428D-92CC-709716B87664}">
            <xm:f>COUNT(SEARCH(Formatting!$A$2:$A$41,A44))</xm:f>
            <x14:dxf>
              <fill>
                <patternFill>
                  <bgColor rgb="FFFF99FF"/>
                </patternFill>
              </fill>
            </x14:dxf>
          </x14:cfRule>
          <xm:sqref>A44:A47</xm:sqref>
        </x14:conditionalFormatting>
        <x14:conditionalFormatting xmlns:xm="http://schemas.microsoft.com/office/excel/2006/main">
          <x14:cfRule type="expression" priority="127" id="{3BB13AEF-D5B6-4DF1-A9F6-17719B11B17A}">
            <xm:f>COUNT(SEARCH(Formatting!$A$2:$A$41,A63))</xm:f>
            <x14:dxf>
              <fill>
                <patternFill>
                  <bgColor rgb="FFFF99FF"/>
                </patternFill>
              </fill>
            </x14:dxf>
          </x14:cfRule>
          <xm:sqref>A63:A65</xm:sqref>
        </x14:conditionalFormatting>
        <x14:conditionalFormatting xmlns:xm="http://schemas.microsoft.com/office/excel/2006/main">
          <x14:cfRule type="expression" priority="95" id="{9AF04BFA-F442-499F-87F3-94E1CC8E9AD6}">
            <xm:f>COUNT(SEARCH(Formatting!$A$2:$A$41,A89))</xm:f>
            <x14:dxf>
              <fill>
                <patternFill>
                  <bgColor rgb="FFFF99FF"/>
                </patternFill>
              </fill>
            </x14:dxf>
          </x14:cfRule>
          <xm:sqref>A89</xm:sqref>
        </x14:conditionalFormatting>
        <x14:conditionalFormatting xmlns:xm="http://schemas.microsoft.com/office/excel/2006/main">
          <x14:cfRule type="expression" priority="32" id="{7BBEF0B6-54DB-464E-9446-A24499502BBF}">
            <xm:f>COUNT(SEARCH(Formatting!$A$2:$A$41,A92))</xm:f>
            <x14:dxf>
              <fill>
                <patternFill>
                  <bgColor rgb="FFFF99FF"/>
                </patternFill>
              </fill>
            </x14:dxf>
          </x14:cfRule>
          <xm:sqref>A92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153BD-B888-4469-8427-63C650B8DE5C}">
  <sheetPr codeName="Sheet15"/>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253" customHeight="1" x14ac:dyDescent="0.35">
      <c r="A2" s="35" t="s">
        <v>527</v>
      </c>
      <c r="B2" s="39" t="s">
        <v>512</v>
      </c>
      <c r="C2" s="35">
        <v>108</v>
      </c>
      <c r="D2" s="35">
        <v>2</v>
      </c>
      <c r="E2" s="35" t="s">
        <v>529</v>
      </c>
      <c r="F2" s="37" t="s">
        <v>263</v>
      </c>
      <c r="G2" s="35" t="s">
        <v>511</v>
      </c>
    </row>
    <row r="3" spans="1:7" ht="220.25" customHeight="1" x14ac:dyDescent="0.35">
      <c r="A3" s="1" t="s">
        <v>260</v>
      </c>
      <c r="B3" s="39" t="s">
        <v>261</v>
      </c>
      <c r="C3" s="1">
        <v>129</v>
      </c>
      <c r="D3" s="1">
        <v>3</v>
      </c>
      <c r="E3" s="1" t="s">
        <v>262</v>
      </c>
      <c r="F3" s="13" t="s">
        <v>263</v>
      </c>
      <c r="G3" s="1" t="s">
        <v>264</v>
      </c>
    </row>
    <row r="4" spans="1:7" ht="220.25" customHeight="1" x14ac:dyDescent="0.35">
      <c r="A4" s="1" t="s">
        <v>289</v>
      </c>
      <c r="B4" s="39" t="s">
        <v>290</v>
      </c>
      <c r="C4" s="1">
        <v>155</v>
      </c>
      <c r="D4" s="1">
        <v>4</v>
      </c>
      <c r="E4" s="1" t="s">
        <v>262</v>
      </c>
      <c r="F4" s="13" t="s">
        <v>263</v>
      </c>
      <c r="G4" s="1" t="s">
        <v>291</v>
      </c>
    </row>
    <row r="5" spans="1:7" ht="220.25" customHeight="1" x14ac:dyDescent="0.35">
      <c r="A5" s="1" t="s">
        <v>292</v>
      </c>
      <c r="B5" s="39" t="s">
        <v>293</v>
      </c>
      <c r="C5" s="1">
        <v>163</v>
      </c>
      <c r="D5" s="1">
        <v>7</v>
      </c>
      <c r="E5" s="1" t="s">
        <v>262</v>
      </c>
      <c r="F5" s="13" t="s">
        <v>263</v>
      </c>
      <c r="G5" s="1" t="s">
        <v>591</v>
      </c>
    </row>
    <row r="6" spans="1:7" ht="220.25" customHeight="1" x14ac:dyDescent="0.35">
      <c r="A6" s="1" t="s">
        <v>306</v>
      </c>
      <c r="B6" s="47" t="s">
        <v>307</v>
      </c>
      <c r="C6" s="1">
        <v>83</v>
      </c>
      <c r="D6" s="1">
        <v>1</v>
      </c>
      <c r="E6" s="1" t="s">
        <v>308</v>
      </c>
      <c r="F6" s="13" t="s">
        <v>263</v>
      </c>
      <c r="G6" s="1" t="s">
        <v>309</v>
      </c>
    </row>
    <row r="7" spans="1:7" ht="220.25" customHeight="1" x14ac:dyDescent="0.35">
      <c r="A7" s="1" t="s">
        <v>313</v>
      </c>
      <c r="B7" s="47" t="s">
        <v>314</v>
      </c>
      <c r="C7" s="1">
        <v>135</v>
      </c>
      <c r="D7" s="1">
        <v>4</v>
      </c>
      <c r="E7" s="1" t="s">
        <v>316</v>
      </c>
      <c r="F7" s="13" t="s">
        <v>263</v>
      </c>
      <c r="G7" s="1" t="s">
        <v>317</v>
      </c>
    </row>
    <row r="8" spans="1:7" ht="220.25" customHeight="1" x14ac:dyDescent="0.35">
      <c r="A8" s="22"/>
      <c r="B8" s="22"/>
      <c r="C8" s="22"/>
      <c r="D8" s="22"/>
      <c r="E8" s="22"/>
      <c r="F8" s="22"/>
      <c r="G8" s="22"/>
    </row>
    <row r="9" spans="1:7" ht="220.25" customHeight="1" x14ac:dyDescent="0.35">
      <c r="A9" s="22"/>
      <c r="B9" s="22"/>
      <c r="C9" s="22"/>
      <c r="D9" s="22"/>
      <c r="E9" s="22"/>
      <c r="F9" s="22"/>
      <c r="G9" s="22"/>
    </row>
    <row r="10" spans="1:7" ht="257.25" customHeight="1" x14ac:dyDescent="0.35">
      <c r="A10" s="22"/>
      <c r="B10" s="22"/>
      <c r="C10" s="22"/>
      <c r="D10" s="22"/>
      <c r="E10" s="22"/>
      <c r="F10" s="22"/>
      <c r="G10" s="22"/>
    </row>
    <row r="11" spans="1:7" ht="220.25" customHeight="1" x14ac:dyDescent="0.35">
      <c r="A11" s="22"/>
      <c r="B11" s="22"/>
      <c r="C11" s="22"/>
      <c r="D11" s="22"/>
      <c r="E11" s="22"/>
      <c r="F11" s="22"/>
      <c r="G11" s="22"/>
    </row>
    <row r="12" spans="1:7" ht="220.25" customHeight="1" x14ac:dyDescent="0.35">
      <c r="A12" s="22"/>
      <c r="B12" s="22"/>
      <c r="C12" s="22"/>
      <c r="D12" s="22"/>
      <c r="E12" s="22"/>
      <c r="F12" s="22"/>
      <c r="G12" s="22"/>
    </row>
    <row r="13" spans="1:7" ht="306" customHeight="1" x14ac:dyDescent="0.35">
      <c r="A13" s="22"/>
      <c r="B13" s="22"/>
      <c r="C13" s="22"/>
      <c r="D13" s="22"/>
      <c r="E13" s="22"/>
      <c r="F13" s="22"/>
      <c r="G13" s="22"/>
    </row>
    <row r="14" spans="1:7" ht="220.25" customHeight="1" x14ac:dyDescent="0.35">
      <c r="A14" s="22"/>
      <c r="B14" s="22"/>
      <c r="C14" s="22"/>
      <c r="D14" s="22"/>
      <c r="E14" s="22"/>
      <c r="F14" s="22"/>
      <c r="G14" s="22"/>
    </row>
    <row r="15" spans="1:7" ht="220.25" customHeight="1" x14ac:dyDescent="0.35">
      <c r="A15" s="22"/>
      <c r="B15" s="22"/>
      <c r="C15" s="22"/>
      <c r="D15" s="22"/>
      <c r="E15" s="22"/>
      <c r="F15" s="22"/>
      <c r="G15" s="22"/>
    </row>
    <row r="16" spans="1:7" ht="220.25" customHeight="1" x14ac:dyDescent="0.35">
      <c r="A16" s="22"/>
      <c r="B16" s="22"/>
      <c r="C16" s="22"/>
      <c r="D16" s="22"/>
      <c r="E16" s="22"/>
      <c r="F16" s="22"/>
      <c r="G16" s="22"/>
    </row>
    <row r="17" spans="1:7" ht="220.25" customHeight="1" x14ac:dyDescent="0.35">
      <c r="A17" s="22"/>
      <c r="B17" s="22"/>
      <c r="C17" s="22"/>
      <c r="D17" s="22"/>
      <c r="E17" s="22"/>
      <c r="F17" s="22"/>
      <c r="G17" s="22"/>
    </row>
    <row r="18" spans="1:7" ht="220.25" customHeight="1" x14ac:dyDescent="0.35">
      <c r="A18" s="22"/>
      <c r="B18" s="22"/>
      <c r="C18" s="22"/>
      <c r="D18" s="22"/>
      <c r="E18" s="22"/>
      <c r="F18" s="22"/>
      <c r="G18" s="22"/>
    </row>
    <row r="19" spans="1:7" ht="220.25" customHeight="1" x14ac:dyDescent="0.35">
      <c r="A19" s="22"/>
      <c r="B19" s="22"/>
      <c r="C19" s="22"/>
      <c r="D19" s="22"/>
      <c r="E19" s="22"/>
      <c r="F19" s="22"/>
      <c r="G19" s="22"/>
    </row>
    <row r="20" spans="1:7" ht="220.25" customHeight="1" x14ac:dyDescent="0.35">
      <c r="A20" s="22"/>
      <c r="B20" s="22"/>
      <c r="C20" s="22"/>
      <c r="D20" s="22"/>
      <c r="E20" s="22"/>
      <c r="F20" s="22"/>
      <c r="G20" s="22"/>
    </row>
    <row r="21" spans="1:7" ht="220.25" customHeight="1" x14ac:dyDescent="0.35">
      <c r="A21" s="22"/>
      <c r="B21" s="22"/>
      <c r="C21" s="22"/>
      <c r="D21" s="22"/>
      <c r="E21" s="22"/>
      <c r="F21" s="22"/>
      <c r="G21" s="22"/>
    </row>
    <row r="22" spans="1:7" ht="220.25" customHeight="1" x14ac:dyDescent="0.35">
      <c r="A22" s="9"/>
      <c r="B22" s="3"/>
      <c r="C22" s="9"/>
      <c r="D22" s="9"/>
      <c r="E22" s="9"/>
      <c r="F22" s="9"/>
    </row>
    <row r="23" spans="1:7" ht="220.25" customHeight="1" x14ac:dyDescent="0.35">
      <c r="A23" s="9"/>
      <c r="B23" s="3"/>
      <c r="C23" s="9"/>
      <c r="D23" s="9"/>
      <c r="E23" s="9"/>
      <c r="F23" s="9"/>
    </row>
    <row r="24" spans="1:7" ht="220.25" customHeight="1" x14ac:dyDescent="0.35">
      <c r="A24" s="9"/>
      <c r="B24" s="3"/>
      <c r="C24" s="9"/>
      <c r="D24" s="9"/>
      <c r="E24" s="9"/>
      <c r="F24" s="9"/>
    </row>
    <row r="25" spans="1:7" ht="220.25" customHeight="1" x14ac:dyDescent="0.35">
      <c r="A25" s="9"/>
      <c r="B25" s="3"/>
      <c r="C25" s="9"/>
      <c r="D25" s="9"/>
      <c r="E25" s="9"/>
      <c r="F25" s="9"/>
    </row>
    <row r="26" spans="1:7" ht="150" customHeight="1" x14ac:dyDescent="0.35">
      <c r="A26" s="9"/>
      <c r="B26" s="3"/>
      <c r="C26" s="9"/>
      <c r="D26" s="9"/>
      <c r="E26" s="9"/>
      <c r="F26" s="9"/>
    </row>
    <row r="27" spans="1:7" ht="161.25" customHeight="1" x14ac:dyDescent="0.35">
      <c r="A27" s="9"/>
      <c r="B27" s="3"/>
      <c r="C27" s="9"/>
      <c r="D27" s="9"/>
      <c r="E27" s="9"/>
      <c r="F27" s="9"/>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09"/>
    </sortState>
  </autoFilter>
  <conditionalFormatting sqref="A22">
    <cfRule type="expression" dxfId="1753" priority="194" stopIfTrue="1">
      <formula>COUNTIFS(INDIRECT("location_formatting_table[PiH_ID]"),A22,INDIRECT("location_formatting_table[Country]"),"United States of America",INDIRECT("location_formatting_table[Type]"),"National")</formula>
    </cfRule>
    <cfRule type="expression" dxfId="1752" priority="195" stopIfTrue="1">
      <formula>COUNTIFS(INDIRECT("mesh_formatting_table[PiH_ID]"),A22,INDIRECT("mesh_formatting_table[Term]"),"Chronic Surgical Wound",INDIRECT("mesh_formatting_table[Sheet]"),"Pubs Score - Clinical Terms")</formula>
    </cfRule>
    <cfRule type="expression" dxfId="1751" priority="196" stopIfTrue="1">
      <formula>COUNTIFS(INDIRECT("mesh_formatting_table[PiH_ID]"),A22,INDIRECT("mesh_formatting_table[Term]"),"Chronic Wounds",INDIRECT("mesh_formatting_table[Sheet]"),"Pubs Score - Clinical Terms")</formula>
    </cfRule>
    <cfRule type="expression" dxfId="1750" priority="197" stopIfTrue="1">
      <formula>COUNTIFS(INDIRECT("mesh_formatting_table[PiH_ID]"),A22,INDIRECT("mesh_formatting_table[Term]"),"Incisional NPWT",INDIRECT("mesh_formatting_table[Sheet]"),"Pubs Score - Clinical Terms")</formula>
    </cfRule>
    <cfRule type="expression" dxfId="1749" priority="198" stopIfTrue="1">
      <formula>COUNTIFS(INDIRECT("mesh_formatting_table[PiH_ID]"),A22,INDIRECT("mesh_formatting_table[Term]"),"Negative-Pressure Wound Therapy/ NPWT",INDIRECT("mesh_formatting_table[Sheet]"),"Pubs Score - Clinical Terms")</formula>
    </cfRule>
    <cfRule type="expression" dxfId="1748" priority="199" stopIfTrue="1">
      <formula>COUNTIFS(INDIRECT("mesh_formatting_table[PiH_ID]"),A22,INDIRECT("mesh_formatting_table[Term]"),"PICO Single Use Negative Pressure Wound Therapy System/ PICO sNPWT",INDIRECT("mesh_formatting_table[Sheet]"),"Pubs Score - Clinical Terms")</formula>
    </cfRule>
    <cfRule type="expression" dxfId="1747" priority="200" stopIfTrue="1">
      <formula>COUNTIFS(INDIRECT("mesh_formatting_table[PiH_ID]"),A22,INDIRECT("mesh_formatting_table[Term]"),"PICO System/ PICO Dressing",INDIRECT("mesh_formatting_table[Sheet]"),"Pubs Score - Clinical Terms")</formula>
    </cfRule>
    <cfRule type="expression" dxfId="1746" priority="202" stopIfTrue="1">
      <formula>COUNTIFS(INDIRECT("mesh_formatting_table[PiH_ID]"),A22,INDIRECT("mesh_formatting_table[Term]"),"Postsurgical Wound Infection",INDIRECT("mesh_formatting_table[Sheet]"),"Pubs Score - Clinical Terms")</formula>
    </cfRule>
    <cfRule type="expression" dxfId="1745" priority="203" stopIfTrue="1">
      <formula>COUNTIFS(INDIRECT("mesh_formatting_table[PiH_ID]"),A22,INDIRECT("mesh_formatting_table[Term]"),"Prevention of Surgical Site Infections/ Surgical Site Infection Prevention",INDIRECT("mesh_formatting_table[Sheet]"),"Pubs Score - Clinical Terms")</formula>
    </cfRule>
    <cfRule type="expression" dxfId="1744" priority="204" stopIfTrue="1">
      <formula>COUNTIFS(INDIRECT("mesh_formatting_table[PiH_ID]"),A22,INDIRECT("mesh_formatting_table[Term]"),"Prophylaxis of Surgical Site Infection/ SSI Prophylaxis",INDIRECT("mesh_formatting_table[Sheet]"),"Pubs Score - Clinical Terms")</formula>
    </cfRule>
    <cfRule type="expression" dxfId="1743" priority="205" stopIfTrue="1">
      <formula>COUNTIFS(INDIRECT("mesh_formatting_table[PiH_ID]"),A22,INDIRECT("mesh_formatting_table[Term]"),"Surgical Site Complications",INDIRECT("mesh_formatting_table[Sheet]"),"Pubs Score - Clinical Terms")</formula>
    </cfRule>
    <cfRule type="expression" dxfId="1742" priority="206" stopIfTrue="1">
      <formula>COUNTIFS(INDIRECT("mesh_formatting_table[PiH_ID]"),A22,INDIRECT("mesh_formatting_table[Term]"),"Surgical Site Infection/ SSI/ Surgical Infection",INDIRECT("mesh_formatting_table[Sheet]"),"Pubs Score - Clinical Terms")</formula>
    </cfRule>
    <cfRule type="expression" dxfId="1741" priority="201" stopIfTrue="1">
      <formula>COUNTIFS(INDIRECT("mesh_formatting_table[PiH_ID]"),A22,INDIRECT("mesh_formatting_table[Term]"),"Postoperative Surgical Site Infection/ Postoperative SSI",INDIRECT("mesh_formatting_table[Sheet]"),"Pubs Score - Clinical Terms")</formula>
    </cfRule>
    <cfRule type="expression" dxfId="1740" priority="207" stopIfTrue="1">
      <formula>COUNTIFS(INDIRECT("mesh_formatting_table[PiH_ID]"),A22,INDIRECT("mesh_formatting_table[Term]"),"Surgical Site Infection Prevalence",INDIRECT("mesh_formatting_table[Sheet]"),"Pubs Score - Clinical Terms")</formula>
    </cfRule>
    <cfRule type="expression" dxfId="1739" priority="208" stopIfTrue="1">
      <formula>COUNTIFS(INDIRECT("mesh_formatting_table[PiH_ID]"),A22,INDIRECT("mesh_formatting_table[Term]"),"Surgical Wound Infection",INDIRECT("mesh_formatting_table[Sheet]"),"Pubs Score - Clinical Terms")</formula>
    </cfRule>
    <cfRule type="expression" dxfId="1738" priority="209" stopIfTrue="1">
      <formula>COUNTIFS(INDIRECT("mesh_formatting_table[PiH_ID]"),A22,INDIRECT("mesh_formatting_table[Term]"),"Wound Healing",INDIRECT("mesh_formatting_table[Sheet]"),"Pubs Score - Clinical Terms")</formula>
    </cfRule>
    <cfRule type="expression" dxfId="1737" priority="210" stopIfTrue="1">
      <formula>COUNTIFS(INDIRECT("mesh_formatting_table[PiH_ID]"),A22,INDIRECT("mesh_formatting_table[Term]"),"Wound Infection after Surgery",INDIRECT("mesh_formatting_table[Sheet]"),"Pubs Score - Clinical Terms")</formula>
    </cfRule>
    <cfRule type="expression" dxfId="1736" priority="211" stopIfTrue="1">
      <formula>COUNTIFS(INDIRECT("mesh_formatting_table[PiH_ID]"),A22,INDIRECT("mesh_formatting_table[Term]"),"Wound Infection Prevention",INDIRECT("mesh_formatting_table[Sheet]"),"Pubs Score - Clinical Terms")</formula>
    </cfRule>
    <cfRule type="expression" dxfId="1735" priority="212" stopIfTrue="1">
      <formula>COUNTIFS(INDIRECT("mesh_formatting_table[PiH_ID]"),A22,INDIRECT("mesh_formatting_table[Term]"),"Smith &amp; Nephew",INDIRECT("mesh_formatting_table[Sheet]"),"Pubs Score - Products &amp; Compe")</formula>
    </cfRule>
    <cfRule type="expression" dxfId="1734" priority="213" stopIfTrue="1">
      <formula>COUNTIFS(INDIRECT("mesh_formatting_table[PiH_ID]"),A22,INDIRECT("mesh_formatting_table[Term]"),"PICO",INDIRECT("mesh_formatting_table[Sheet]"),"Pubs Score - Products &amp; Compe")</formula>
    </cfRule>
    <cfRule type="expression" dxfId="1733" priority="214" stopIfTrue="1">
      <formula>COUNTIFS(INDIRECT("mesh_formatting_table[PiH_ID]"),A22,INDIRECT("mesh_formatting_table[Term]"),"Burden of Disease/ Burden of Illness",INDIRECT("mesh_formatting_table[Sheet]"),"Pubs - Health Economists")</formula>
    </cfRule>
    <cfRule type="expression" dxfId="1732" priority="215" stopIfTrue="1">
      <formula>COUNTIFS(INDIRECT("mesh_formatting_table[PiH_ID]"),A22,INDIRECT("mesh_formatting_table[Term]"),"Clinical Outcomes",INDIRECT("mesh_formatting_table[Sheet]"),"Pubs - Health Economists")</formula>
    </cfRule>
    <cfRule type="expression" dxfId="1731" priority="216" stopIfTrue="1">
      <formula>COUNTIFS(INDIRECT("mesh_formatting_table[PiH_ID]"),A22,INDIRECT("mesh_formatting_table[Term]"),"Cost-Effectiveness",INDIRECT("mesh_formatting_table[Sheet]"),"Pubs - Health Economists")</formula>
    </cfRule>
    <cfRule type="expression" dxfId="1730" priority="217" stopIfTrue="1">
      <formula>COUNTIFS(INDIRECT("mesh_formatting_table[PiH_ID]"),A22,INDIRECT("mesh_formatting_table[Term]"),"Health Economics",INDIRECT("mesh_formatting_table[Sheet]"),"Pubs - Health Economists")</formula>
    </cfRule>
    <cfRule type="expression" dxfId="1729" priority="218" stopIfTrue="1">
      <formula>COUNTIFS(INDIRECT("mesh_formatting_table[PiH_ID]"),A22,INDIRECT("mesh_formatting_table[Term]"),"Health-Related Quality of Life",INDIRECT("mesh_formatting_table[Sheet]"),"Pubs - Health Economists")</formula>
    </cfRule>
    <cfRule type="expression" dxfId="1728" priority="219" stopIfTrue="1">
      <formula>COUNTIFS(INDIRECT("mesh_formatting_table[PiH_ID]"),A22,INDIRECT("mesh_formatting_table[Term]"),"Length of Stay",INDIRECT("mesh_formatting_table[Sheet]"),"Pubs - Health Economists")</formula>
    </cfRule>
    <cfRule type="expression" dxfId="1727" priority="220" stopIfTrue="1">
      <formula>COUNTIFS(INDIRECT("mesh_formatting_table[PiH_ID]"),A22,INDIRECT("mesh_formatting_table[Term]"),"Market Access",INDIRECT("mesh_formatting_table[Sheet]"),"Pubs - Health Economists")</formula>
    </cfRule>
    <cfRule type="expression" dxfId="1726" priority="221" stopIfTrue="1">
      <formula>COUNTIFS(INDIRECT("mesh_formatting_table[PiH_ID]"),A22,INDIRECT("mesh_formatting_table[Term]"),"Outcome Measure",INDIRECT("mesh_formatting_table[Sheet]"),"Pubs - Health Economists")</formula>
    </cfRule>
    <cfRule type="expression" dxfId="1725" priority="222" stopIfTrue="1">
      <formula>COUNTIFS(INDIRECT("mesh_formatting_table[PiH_ID]"),A22,INDIRECT("mesh_formatting_table[Term]"),"Patient-Reported Outcome",INDIRECT("mesh_formatting_table[Sheet]"),"Pubs - Health Economists")</formula>
    </cfRule>
    <cfRule type="expression" dxfId="1724" priority="223" stopIfTrue="1">
      <formula>COUNTIFS(INDIRECT("mesh_formatting_table[PiH_ID]"),A22,INDIRECT("mesh_formatting_table[Term]"),"Reimbursement",INDIRECT("mesh_formatting_table[Sheet]"),"Pubs - Health Economists")</formula>
    </cfRule>
    <cfRule type="expression" dxfId="1723" priority="193" stopIfTrue="1">
      <formula>COUNTIFS(INDIRECT("location_formatting_table[PiH_ID]"),A22,INDIRECT("location_formatting_table[Type]"),"International")</formula>
    </cfRule>
  </conditionalFormatting>
  <conditionalFormatting sqref="A24:A25 A29:A37">
    <cfRule type="expression" dxfId="1721" priority="254" stopIfTrue="1">
      <formula>COUNTIFS(INDIRECT("mesh_formatting_table[PiH_ID]"),A24,INDIRECT("mesh_formatting_table[Term]"),"Reimbursement",INDIRECT("mesh_formatting_table[Sheet]"),"Pubs - Health Economists")</formula>
    </cfRule>
    <cfRule type="expression" dxfId="1720" priority="253" stopIfTrue="1">
      <formula>COUNTIFS(INDIRECT("mesh_formatting_table[PiH_ID]"),A24,INDIRECT("mesh_formatting_table[Term]"),"Patient-Reported Outcome",INDIRECT("mesh_formatting_table[Sheet]"),"Pubs - Health Economists")</formula>
    </cfRule>
    <cfRule type="expression" dxfId="1719" priority="252" stopIfTrue="1">
      <formula>COUNTIFS(INDIRECT("mesh_formatting_table[PiH_ID]"),A24,INDIRECT("mesh_formatting_table[Term]"),"Outcome Measure",INDIRECT("mesh_formatting_table[Sheet]"),"Pubs - Health Economists")</formula>
    </cfRule>
    <cfRule type="expression" dxfId="1718" priority="251" stopIfTrue="1">
      <formula>COUNTIFS(INDIRECT("mesh_formatting_table[PiH_ID]"),A24,INDIRECT("mesh_formatting_table[Term]"),"Market Access",INDIRECT("mesh_formatting_table[Sheet]"),"Pubs - Health Economists")</formula>
    </cfRule>
    <cfRule type="expression" dxfId="1717" priority="250" stopIfTrue="1">
      <formula>COUNTIFS(INDIRECT("mesh_formatting_table[PiH_ID]"),A24,INDIRECT("mesh_formatting_table[Term]"),"Length of Stay",INDIRECT("mesh_formatting_table[Sheet]"),"Pubs - Health Economists")</formula>
    </cfRule>
    <cfRule type="expression" dxfId="1716" priority="249" stopIfTrue="1">
      <formula>COUNTIFS(INDIRECT("mesh_formatting_table[PiH_ID]"),A24,INDIRECT("mesh_formatting_table[Term]"),"Health-Related Quality of Life",INDIRECT("mesh_formatting_table[Sheet]"),"Pubs - Health Economists")</formula>
    </cfRule>
    <cfRule type="expression" dxfId="1715" priority="248" stopIfTrue="1">
      <formula>COUNTIFS(INDIRECT("mesh_formatting_table[PiH_ID]"),A24,INDIRECT("mesh_formatting_table[Term]"),"Health Economics",INDIRECT("mesh_formatting_table[Sheet]"),"Pubs - Health Economists")</formula>
    </cfRule>
    <cfRule type="expression" dxfId="1714" priority="247" stopIfTrue="1">
      <formula>COUNTIFS(INDIRECT("mesh_formatting_table[PiH_ID]"),A24,INDIRECT("mesh_formatting_table[Term]"),"Cost-Effectiveness",INDIRECT("mesh_formatting_table[Sheet]"),"Pubs - Health Economists")</formula>
    </cfRule>
    <cfRule type="expression" dxfId="1713" priority="246" stopIfTrue="1">
      <formula>COUNTIFS(INDIRECT("mesh_formatting_table[PiH_ID]"),A24,INDIRECT("mesh_formatting_table[Term]"),"Clinical Outcomes",INDIRECT("mesh_formatting_table[Sheet]"),"Pubs - Health Economists")</formula>
    </cfRule>
    <cfRule type="expression" dxfId="1712" priority="245" stopIfTrue="1">
      <formula>COUNTIFS(INDIRECT("mesh_formatting_table[PiH_ID]"),A24,INDIRECT("mesh_formatting_table[Term]"),"Burden of Disease/ Burden of Illness",INDIRECT("mesh_formatting_table[Sheet]"),"Pubs - Health Economists")</formula>
    </cfRule>
    <cfRule type="expression" dxfId="1711" priority="244" stopIfTrue="1">
      <formula>COUNTIFS(INDIRECT("mesh_formatting_table[PiH_ID]"),A24,INDIRECT("mesh_formatting_table[Term]"),"PICO",INDIRECT("mesh_formatting_table[Sheet]"),"Pubs Score - Products &amp; Compe")</formula>
    </cfRule>
    <cfRule type="expression" dxfId="1710" priority="243" stopIfTrue="1">
      <formula>COUNTIFS(INDIRECT("mesh_formatting_table[PiH_ID]"),A24,INDIRECT("mesh_formatting_table[Term]"),"Smith &amp; Nephew",INDIRECT("mesh_formatting_table[Sheet]"),"Pubs Score - Products &amp; Compe")</formula>
    </cfRule>
    <cfRule type="expression" dxfId="1709" priority="242" stopIfTrue="1">
      <formula>COUNTIFS(INDIRECT("mesh_formatting_table[PiH_ID]"),A24,INDIRECT("mesh_formatting_table[Term]"),"Wound Infection Prevention",INDIRECT("mesh_formatting_table[Sheet]"),"Pubs Score - Clinical Terms")</formula>
    </cfRule>
    <cfRule type="expression" dxfId="1708" priority="241" stopIfTrue="1">
      <formula>COUNTIFS(INDIRECT("mesh_formatting_table[PiH_ID]"),A24,INDIRECT("mesh_formatting_table[Term]"),"Wound Infection after Surgery",INDIRECT("mesh_formatting_table[Sheet]"),"Pubs Score - Clinical Terms")</formula>
    </cfRule>
    <cfRule type="expression" dxfId="1707" priority="240" stopIfTrue="1">
      <formula>COUNTIFS(INDIRECT("mesh_formatting_table[PiH_ID]"),A24,INDIRECT("mesh_formatting_table[Term]"),"Wound Healing",INDIRECT("mesh_formatting_table[Sheet]"),"Pubs Score - Clinical Terms")</formula>
    </cfRule>
    <cfRule type="expression" dxfId="1706" priority="239" stopIfTrue="1">
      <formula>COUNTIFS(INDIRECT("mesh_formatting_table[PiH_ID]"),A24,INDIRECT("mesh_formatting_table[Term]"),"Surgical Wound Infection",INDIRECT("mesh_formatting_table[Sheet]"),"Pubs Score - Clinical Terms")</formula>
    </cfRule>
    <cfRule type="expression" dxfId="1705" priority="238" stopIfTrue="1">
      <formula>COUNTIFS(INDIRECT("mesh_formatting_table[PiH_ID]"),A24,INDIRECT("mesh_formatting_table[Term]"),"Surgical Site Infection Prevalence",INDIRECT("mesh_formatting_table[Sheet]"),"Pubs Score - Clinical Terms")</formula>
    </cfRule>
    <cfRule type="expression" dxfId="1704" priority="237" stopIfTrue="1">
      <formula>COUNTIFS(INDIRECT("mesh_formatting_table[PiH_ID]"),A24,INDIRECT("mesh_formatting_table[Term]"),"Surgical Site Infection/ SSI/ Surgical Infection",INDIRECT("mesh_formatting_table[Sheet]"),"Pubs Score - Clinical Terms")</formula>
    </cfRule>
    <cfRule type="expression" dxfId="1703" priority="236" stopIfTrue="1">
      <formula>COUNTIFS(INDIRECT("mesh_formatting_table[PiH_ID]"),A24,INDIRECT("mesh_formatting_table[Term]"),"Surgical Site Complications",INDIRECT("mesh_formatting_table[Sheet]"),"Pubs Score - Clinical Terms")</formula>
    </cfRule>
    <cfRule type="expression" dxfId="1702" priority="235" stopIfTrue="1">
      <formula>COUNTIFS(INDIRECT("mesh_formatting_table[PiH_ID]"),A24,INDIRECT("mesh_formatting_table[Term]"),"Prophylaxis of Surgical Site Infection/ SSI Prophylaxis",INDIRECT("mesh_formatting_table[Sheet]"),"Pubs Score - Clinical Terms")</formula>
    </cfRule>
    <cfRule type="expression" dxfId="1701" priority="234" stopIfTrue="1">
      <formula>COUNTIFS(INDIRECT("mesh_formatting_table[PiH_ID]"),A24,INDIRECT("mesh_formatting_table[Term]"),"Prevention of Surgical Site Infections/ Surgical Site Infection Prevention",INDIRECT("mesh_formatting_table[Sheet]"),"Pubs Score - Clinical Terms")</formula>
    </cfRule>
    <cfRule type="expression" dxfId="1700" priority="233" stopIfTrue="1">
      <formula>COUNTIFS(INDIRECT("mesh_formatting_table[PiH_ID]"),A24,INDIRECT("mesh_formatting_table[Term]"),"Postsurgical Wound Infection",INDIRECT("mesh_formatting_table[Sheet]"),"Pubs Score - Clinical Terms")</formula>
    </cfRule>
    <cfRule type="expression" dxfId="1699" priority="232" stopIfTrue="1">
      <formula>COUNTIFS(INDIRECT("mesh_formatting_table[PiH_ID]"),A24,INDIRECT("mesh_formatting_table[Term]"),"Postoperative Surgical Site Infection/ Postoperative SSI",INDIRECT("mesh_formatting_table[Sheet]"),"Pubs Score - Clinical Terms")</formula>
    </cfRule>
    <cfRule type="expression" dxfId="1698" priority="231" stopIfTrue="1">
      <formula>COUNTIFS(INDIRECT("mesh_formatting_table[PiH_ID]"),A24,INDIRECT("mesh_formatting_table[Term]"),"PICO System/ PICO Dressing",INDIRECT("mesh_formatting_table[Sheet]"),"Pubs Score - Clinical Terms")</formula>
    </cfRule>
    <cfRule type="expression" dxfId="1697" priority="230" stopIfTrue="1">
      <formula>COUNTIFS(INDIRECT("mesh_formatting_table[PiH_ID]"),A24,INDIRECT("mesh_formatting_table[Term]"),"PICO Single Use Negative Pressure Wound Therapy System/ PICO sNPWT",INDIRECT("mesh_formatting_table[Sheet]"),"Pubs Score - Clinical Terms")</formula>
    </cfRule>
    <cfRule type="expression" dxfId="1696" priority="229" stopIfTrue="1">
      <formula>COUNTIFS(INDIRECT("mesh_formatting_table[PiH_ID]"),A24,INDIRECT("mesh_formatting_table[Term]"),"Negative-Pressure Wound Therapy/ NPWT",INDIRECT("mesh_formatting_table[Sheet]"),"Pubs Score - Clinical Terms")</formula>
    </cfRule>
    <cfRule type="expression" dxfId="1695" priority="228" stopIfTrue="1">
      <formula>COUNTIFS(INDIRECT("mesh_formatting_table[PiH_ID]"),A24,INDIRECT("mesh_formatting_table[Term]"),"Incisional NPWT",INDIRECT("mesh_formatting_table[Sheet]"),"Pubs Score - Clinical Terms")</formula>
    </cfRule>
    <cfRule type="expression" dxfId="1694" priority="227" stopIfTrue="1">
      <formula>COUNTIFS(INDIRECT("mesh_formatting_table[PiH_ID]"),A24,INDIRECT("mesh_formatting_table[Term]"),"Chronic Wounds",INDIRECT("mesh_formatting_table[Sheet]"),"Pubs Score - Clinical Terms")</formula>
    </cfRule>
    <cfRule type="expression" dxfId="1693" priority="226" stopIfTrue="1">
      <formula>COUNTIFS(INDIRECT("mesh_formatting_table[PiH_ID]"),A24,INDIRECT("mesh_formatting_table[Term]"),"Chronic Surgical Wound",INDIRECT("mesh_formatting_table[Sheet]"),"Pubs Score - Clinical Terms")</formula>
    </cfRule>
    <cfRule type="expression" dxfId="1692" priority="225" stopIfTrue="1">
      <formula>COUNTIFS(INDIRECT("location_formatting_table[PiH_ID]"),A24,INDIRECT("location_formatting_table[Country]"),"United States of America",INDIRECT("location_formatting_table[Type]"),"National")</formula>
    </cfRule>
    <cfRule type="expression" dxfId="1691" priority="224" stopIfTrue="1">
      <formula>COUNTIFS(INDIRECT("location_formatting_table[PiH_ID]"),A24,INDIRECT("location_formatting_table[Type]"),"International")</formula>
    </cfRule>
  </conditionalFormatting>
  <conditionalFormatting sqref="A39:A43">
    <cfRule type="expression" dxfId="1688" priority="163" stopIfTrue="1">
      <formula>COUNTIFS(INDIRECT("mesh_formatting_table[PiH_ID]"),A39,INDIRECT("mesh_formatting_table[Term]"),"Chronic Wounds",INDIRECT("mesh_formatting_table[Sheet]"),"Pubs Score - Clinical Terms")</formula>
    </cfRule>
    <cfRule type="expression" dxfId="1687" priority="164" stopIfTrue="1">
      <formula>COUNTIFS(INDIRECT("mesh_formatting_table[PiH_ID]"),A39,INDIRECT("mesh_formatting_table[Term]"),"Incisional NPWT",INDIRECT("mesh_formatting_table[Sheet]"),"Pubs Score - Clinical Terms")</formula>
    </cfRule>
    <cfRule type="expression" dxfId="1686" priority="165" stopIfTrue="1">
      <formula>COUNTIFS(INDIRECT("mesh_formatting_table[PiH_ID]"),A39,INDIRECT("mesh_formatting_table[Term]"),"Negative-Pressure Wound Therapy/ NPWT",INDIRECT("mesh_formatting_table[Sheet]"),"Pubs Score - Clinical Terms")</formula>
    </cfRule>
    <cfRule type="expression" dxfId="1685" priority="166" stopIfTrue="1">
      <formula>COUNTIFS(INDIRECT("mesh_formatting_table[PiH_ID]"),A39,INDIRECT("mesh_formatting_table[Term]"),"PICO Single Use Negative Pressure Wound Therapy System/ PICO sNPWT",INDIRECT("mesh_formatting_table[Sheet]"),"Pubs Score - Clinical Terms")</formula>
    </cfRule>
    <cfRule type="expression" dxfId="1684" priority="167" stopIfTrue="1">
      <formula>COUNTIFS(INDIRECT("mesh_formatting_table[PiH_ID]"),A39,INDIRECT("mesh_formatting_table[Term]"),"PICO System/ PICO Dressing",INDIRECT("mesh_formatting_table[Sheet]"),"Pubs Score - Clinical Terms")</formula>
    </cfRule>
    <cfRule type="expression" dxfId="1683" priority="168" stopIfTrue="1">
      <formula>COUNTIFS(INDIRECT("mesh_formatting_table[PiH_ID]"),A39,INDIRECT("mesh_formatting_table[Term]"),"Postoperative Surgical Site Infection/ Postoperative SSI",INDIRECT("mesh_formatting_table[Sheet]"),"Pubs Score - Clinical Terms")</formula>
    </cfRule>
    <cfRule type="expression" dxfId="1682" priority="169" stopIfTrue="1">
      <formula>COUNTIFS(INDIRECT("mesh_formatting_table[PiH_ID]"),A39,INDIRECT("mesh_formatting_table[Term]"),"Postsurgical Wound Infection",INDIRECT("mesh_formatting_table[Sheet]"),"Pubs Score - Clinical Terms")</formula>
    </cfRule>
    <cfRule type="expression" dxfId="1681" priority="170" stopIfTrue="1">
      <formula>COUNTIFS(INDIRECT("mesh_formatting_table[PiH_ID]"),A39,INDIRECT("mesh_formatting_table[Term]"),"Prevention of Surgical Site Infections/ Surgical Site Infection Prevention",INDIRECT("mesh_formatting_table[Sheet]"),"Pubs Score - Clinical Terms")</formula>
    </cfRule>
    <cfRule type="expression" dxfId="1680" priority="171" stopIfTrue="1">
      <formula>COUNTIFS(INDIRECT("mesh_formatting_table[PiH_ID]"),A39,INDIRECT("mesh_formatting_table[Term]"),"Prophylaxis of Surgical Site Infection/ SSI Prophylaxis",INDIRECT("mesh_formatting_table[Sheet]"),"Pubs Score - Clinical Terms")</formula>
    </cfRule>
    <cfRule type="expression" dxfId="1679" priority="172" stopIfTrue="1">
      <formula>COUNTIFS(INDIRECT("mesh_formatting_table[PiH_ID]"),A39,INDIRECT("mesh_formatting_table[Term]"),"Surgical Site Complications",INDIRECT("mesh_formatting_table[Sheet]"),"Pubs Score - Clinical Terms")</formula>
    </cfRule>
    <cfRule type="expression" dxfId="1678" priority="173" stopIfTrue="1">
      <formula>COUNTIFS(INDIRECT("mesh_formatting_table[PiH_ID]"),A39,INDIRECT("mesh_formatting_table[Term]"),"Surgical Site Infection/ SSI/ Surgical Infection",INDIRECT("mesh_formatting_table[Sheet]"),"Pubs Score - Clinical Terms")</formula>
    </cfRule>
    <cfRule type="expression" dxfId="1677" priority="174" stopIfTrue="1">
      <formula>COUNTIFS(INDIRECT("mesh_formatting_table[PiH_ID]"),A39,INDIRECT("mesh_formatting_table[Term]"),"Surgical Site Infection Prevalence",INDIRECT("mesh_formatting_table[Sheet]"),"Pubs Score - Clinical Terms")</formula>
    </cfRule>
    <cfRule type="expression" dxfId="1676" priority="175" stopIfTrue="1">
      <formula>COUNTIFS(INDIRECT("mesh_formatting_table[PiH_ID]"),A39,INDIRECT("mesh_formatting_table[Term]"),"Surgical Wound Infection",INDIRECT("mesh_formatting_table[Sheet]"),"Pubs Score - Clinical Terms")</formula>
    </cfRule>
    <cfRule type="expression" dxfId="1675" priority="176" stopIfTrue="1">
      <formula>COUNTIFS(INDIRECT("mesh_formatting_table[PiH_ID]"),A39,INDIRECT("mesh_formatting_table[Term]"),"Wound Healing",INDIRECT("mesh_formatting_table[Sheet]"),"Pubs Score - Clinical Terms")</formula>
    </cfRule>
    <cfRule type="expression" dxfId="1674" priority="178" stopIfTrue="1">
      <formula>COUNTIFS(INDIRECT("mesh_formatting_table[PiH_ID]"),A39,INDIRECT("mesh_formatting_table[Term]"),"Wound Infection Prevention",INDIRECT("mesh_formatting_table[Sheet]"),"Pubs Score - Clinical Terms")</formula>
    </cfRule>
    <cfRule type="expression" dxfId="1673" priority="179" stopIfTrue="1">
      <formula>COUNTIFS(INDIRECT("mesh_formatting_table[PiH_ID]"),A39,INDIRECT("mesh_formatting_table[Term]"),"Smith &amp; Nephew",INDIRECT("mesh_formatting_table[Sheet]"),"Pubs Score - Products &amp; Compe")</formula>
    </cfRule>
    <cfRule type="expression" dxfId="1672" priority="180" stopIfTrue="1">
      <formula>COUNTIFS(INDIRECT("mesh_formatting_table[PiH_ID]"),A39,INDIRECT("mesh_formatting_table[Term]"),"PICO",INDIRECT("mesh_formatting_table[Sheet]"),"Pubs Score - Products &amp; Compe")</formula>
    </cfRule>
    <cfRule type="expression" dxfId="1671" priority="181" stopIfTrue="1">
      <formula>COUNTIFS(INDIRECT("mesh_formatting_table[PiH_ID]"),A39,INDIRECT("mesh_formatting_table[Term]"),"Burden of Disease/ Burden of Illness",INDIRECT("mesh_formatting_table[Sheet]"),"Pubs - Health Economists")</formula>
    </cfRule>
    <cfRule type="expression" dxfId="1670" priority="182" stopIfTrue="1">
      <formula>COUNTIFS(INDIRECT("mesh_formatting_table[PiH_ID]"),A39,INDIRECT("mesh_formatting_table[Term]"),"Clinical Outcomes",INDIRECT("mesh_formatting_table[Sheet]"),"Pubs - Health Economists")</formula>
    </cfRule>
    <cfRule type="expression" dxfId="1669" priority="177" stopIfTrue="1">
      <formula>COUNTIFS(INDIRECT("mesh_formatting_table[PiH_ID]"),A39,INDIRECT("mesh_formatting_table[Term]"),"Wound Infection after Surgery",INDIRECT("mesh_formatting_table[Sheet]"),"Pubs Score - Clinical Terms")</formula>
    </cfRule>
    <cfRule type="expression" dxfId="1668" priority="183" stopIfTrue="1">
      <formula>COUNTIFS(INDIRECT("mesh_formatting_table[PiH_ID]"),A39,INDIRECT("mesh_formatting_table[Term]"),"Cost-Effectiveness",INDIRECT("mesh_formatting_table[Sheet]"),"Pubs - Health Economists")</formula>
    </cfRule>
    <cfRule type="expression" dxfId="1667" priority="184" stopIfTrue="1">
      <formula>COUNTIFS(INDIRECT("mesh_formatting_table[PiH_ID]"),A39,INDIRECT("mesh_formatting_table[Term]"),"Health Economics",INDIRECT("mesh_formatting_table[Sheet]"),"Pubs - Health Economists")</formula>
    </cfRule>
    <cfRule type="expression" dxfId="1666" priority="185" stopIfTrue="1">
      <formula>COUNTIFS(INDIRECT("mesh_formatting_table[PiH_ID]"),A39,INDIRECT("mesh_formatting_table[Term]"),"Health-Related Quality of Life",INDIRECT("mesh_formatting_table[Sheet]"),"Pubs - Health Economists")</formula>
    </cfRule>
    <cfRule type="expression" dxfId="1665" priority="186" stopIfTrue="1">
      <formula>COUNTIFS(INDIRECT("mesh_formatting_table[PiH_ID]"),A39,INDIRECT("mesh_formatting_table[Term]"),"Length of Stay",INDIRECT("mesh_formatting_table[Sheet]"),"Pubs - Health Economists")</formula>
    </cfRule>
    <cfRule type="expression" dxfId="1664" priority="187" stopIfTrue="1">
      <formula>COUNTIFS(INDIRECT("mesh_formatting_table[PiH_ID]"),A39,INDIRECT("mesh_formatting_table[Term]"),"Market Access",INDIRECT("mesh_formatting_table[Sheet]"),"Pubs - Health Economists")</formula>
    </cfRule>
    <cfRule type="expression" dxfId="1663" priority="188" stopIfTrue="1">
      <formula>COUNTIFS(INDIRECT("mesh_formatting_table[PiH_ID]"),A39,INDIRECT("mesh_formatting_table[Term]"),"Outcome Measure",INDIRECT("mesh_formatting_table[Sheet]"),"Pubs - Health Economists")</formula>
    </cfRule>
    <cfRule type="expression" dxfId="1662" priority="189" stopIfTrue="1">
      <formula>COUNTIFS(INDIRECT("mesh_formatting_table[PiH_ID]"),A39,INDIRECT("mesh_formatting_table[Term]"),"Patient-Reported Outcome",INDIRECT("mesh_formatting_table[Sheet]"),"Pubs - Health Economists")</formula>
    </cfRule>
    <cfRule type="expression" dxfId="1661" priority="160" stopIfTrue="1">
      <formula>COUNTIFS(INDIRECT("location_formatting_table[PiH_ID]"),A39,INDIRECT("location_formatting_table[Type]"),"International")</formula>
    </cfRule>
    <cfRule type="expression" dxfId="1660" priority="161" stopIfTrue="1">
      <formula>COUNTIFS(INDIRECT("location_formatting_table[PiH_ID]"),A39,INDIRECT("location_formatting_table[Country]"),"United States of America",INDIRECT("location_formatting_table[Type]"),"National")</formula>
    </cfRule>
    <cfRule type="expression" dxfId="1659" priority="162" stopIfTrue="1">
      <formula>COUNTIFS(INDIRECT("mesh_formatting_table[PiH_ID]"),A39,INDIRECT("mesh_formatting_table[Term]"),"Chronic Surgical Wound",INDIRECT("mesh_formatting_table[Sheet]"),"Pubs Score - Clinical Terms")</formula>
    </cfRule>
    <cfRule type="expression" dxfId="1658" priority="190" stopIfTrue="1">
      <formula>COUNTIFS(INDIRECT("mesh_formatting_table[PiH_ID]"),A39,INDIRECT("mesh_formatting_table[Term]"),"Reimbursement",INDIRECT("mesh_formatting_table[Sheet]"),"Pubs - Health Economists")</formula>
    </cfRule>
  </conditionalFormatting>
  <conditionalFormatting sqref="A48:A62">
    <cfRule type="expression" dxfId="1656" priority="129" stopIfTrue="1">
      <formula>COUNTIFS(INDIRECT("location_formatting_table[PiH_ID]"),A48,INDIRECT("location_formatting_table[Country]"),"United States of America",INDIRECT("location_formatting_table[Type]"),"National")</formula>
    </cfRule>
    <cfRule type="expression" dxfId="1655" priority="130" stopIfTrue="1">
      <formula>COUNTIFS(INDIRECT("mesh_formatting_table[PiH_ID]"),A48,INDIRECT("mesh_formatting_table[Term]"),"Chronic Surgical Wound",INDIRECT("mesh_formatting_table[Sheet]"),"Pubs Score - Clinical Terms")</formula>
    </cfRule>
    <cfRule type="expression" dxfId="1654" priority="131" stopIfTrue="1">
      <formula>COUNTIFS(INDIRECT("mesh_formatting_table[PiH_ID]"),A48,INDIRECT("mesh_formatting_table[Term]"),"Chronic Wounds",INDIRECT("mesh_formatting_table[Sheet]"),"Pubs Score - Clinical Terms")</formula>
    </cfRule>
    <cfRule type="expression" dxfId="1653" priority="132" stopIfTrue="1">
      <formula>COUNTIFS(INDIRECT("mesh_formatting_table[PiH_ID]"),A48,INDIRECT("mesh_formatting_table[Term]"),"Incisional NPWT",INDIRECT("mesh_formatting_table[Sheet]"),"Pubs Score - Clinical Terms")</formula>
    </cfRule>
    <cfRule type="expression" dxfId="1652" priority="133" stopIfTrue="1">
      <formula>COUNTIFS(INDIRECT("mesh_formatting_table[PiH_ID]"),A48,INDIRECT("mesh_formatting_table[Term]"),"Negative-Pressure Wound Therapy/ NPWT",INDIRECT("mesh_formatting_table[Sheet]"),"Pubs Score - Clinical Terms")</formula>
    </cfRule>
    <cfRule type="expression" dxfId="1651" priority="134" stopIfTrue="1">
      <formula>COUNTIFS(INDIRECT("mesh_formatting_table[PiH_ID]"),A48,INDIRECT("mesh_formatting_table[Term]"),"PICO Single Use Negative Pressure Wound Therapy System/ PICO sNPWT",INDIRECT("mesh_formatting_table[Sheet]"),"Pubs Score - Clinical Terms")</formula>
    </cfRule>
    <cfRule type="expression" dxfId="1650" priority="135" stopIfTrue="1">
      <formula>COUNTIFS(INDIRECT("mesh_formatting_table[PiH_ID]"),A48,INDIRECT("mesh_formatting_table[Term]"),"PICO System/ PICO Dressing",INDIRECT("mesh_formatting_table[Sheet]"),"Pubs Score - Clinical Terms")</formula>
    </cfRule>
    <cfRule type="expression" dxfId="1649" priority="136" stopIfTrue="1">
      <formula>COUNTIFS(INDIRECT("mesh_formatting_table[PiH_ID]"),A48,INDIRECT("mesh_formatting_table[Term]"),"Postoperative Surgical Site Infection/ Postoperative SSI",INDIRECT("mesh_formatting_table[Sheet]"),"Pubs Score - Clinical Terms")</formula>
    </cfRule>
    <cfRule type="expression" dxfId="1648" priority="137" stopIfTrue="1">
      <formula>COUNTIFS(INDIRECT("mesh_formatting_table[PiH_ID]"),A48,INDIRECT("mesh_formatting_table[Term]"),"Postsurgical Wound Infection",INDIRECT("mesh_formatting_table[Sheet]"),"Pubs Score - Clinical Terms")</formula>
    </cfRule>
    <cfRule type="expression" dxfId="1647" priority="138" stopIfTrue="1">
      <formula>COUNTIFS(INDIRECT("mesh_formatting_table[PiH_ID]"),A48,INDIRECT("mesh_formatting_table[Term]"),"Prevention of Surgical Site Infections/ Surgical Site Infection Prevention",INDIRECT("mesh_formatting_table[Sheet]"),"Pubs Score - Clinical Terms")</formula>
    </cfRule>
    <cfRule type="expression" dxfId="1646" priority="139" stopIfTrue="1">
      <formula>COUNTIFS(INDIRECT("mesh_formatting_table[PiH_ID]"),A48,INDIRECT("mesh_formatting_table[Term]"),"Prophylaxis of Surgical Site Infection/ SSI Prophylaxis",INDIRECT("mesh_formatting_table[Sheet]"),"Pubs Score - Clinical Terms")</formula>
    </cfRule>
    <cfRule type="expression" dxfId="1645" priority="140" stopIfTrue="1">
      <formula>COUNTIFS(INDIRECT("mesh_formatting_table[PiH_ID]"),A48,INDIRECT("mesh_formatting_table[Term]"),"Surgical Site Complications",INDIRECT("mesh_formatting_table[Sheet]"),"Pubs Score - Clinical Terms")</formula>
    </cfRule>
    <cfRule type="expression" dxfId="1644" priority="141" stopIfTrue="1">
      <formula>COUNTIFS(INDIRECT("mesh_formatting_table[PiH_ID]"),A48,INDIRECT("mesh_formatting_table[Term]"),"Surgical Site Infection/ SSI/ Surgical Infection",INDIRECT("mesh_formatting_table[Sheet]"),"Pubs Score - Clinical Terms")</formula>
    </cfRule>
    <cfRule type="expression" dxfId="1643" priority="142" stopIfTrue="1">
      <formula>COUNTIFS(INDIRECT("mesh_formatting_table[PiH_ID]"),A48,INDIRECT("mesh_formatting_table[Term]"),"Surgical Site Infection Prevalence",INDIRECT("mesh_formatting_table[Sheet]"),"Pubs Score - Clinical Terms")</formula>
    </cfRule>
    <cfRule type="expression" dxfId="1642" priority="143" stopIfTrue="1">
      <formula>COUNTIFS(INDIRECT("mesh_formatting_table[PiH_ID]"),A48,INDIRECT("mesh_formatting_table[Term]"),"Surgical Wound Infection",INDIRECT("mesh_formatting_table[Sheet]"),"Pubs Score - Clinical Terms")</formula>
    </cfRule>
    <cfRule type="expression" dxfId="1641" priority="144" stopIfTrue="1">
      <formula>COUNTIFS(INDIRECT("mesh_formatting_table[PiH_ID]"),A48,INDIRECT("mesh_formatting_table[Term]"),"Wound Healing",INDIRECT("mesh_formatting_table[Sheet]"),"Pubs Score - Clinical Terms")</formula>
    </cfRule>
    <cfRule type="expression" dxfId="1640" priority="145" stopIfTrue="1">
      <formula>COUNTIFS(INDIRECT("mesh_formatting_table[PiH_ID]"),A48,INDIRECT("mesh_formatting_table[Term]"),"Wound Infection after Surgery",INDIRECT("mesh_formatting_table[Sheet]"),"Pubs Score - Clinical Terms")</formula>
    </cfRule>
    <cfRule type="expression" dxfId="1639" priority="146" stopIfTrue="1">
      <formula>COUNTIFS(INDIRECT("mesh_formatting_table[PiH_ID]"),A48,INDIRECT("mesh_formatting_table[Term]"),"Wound Infection Prevention",INDIRECT("mesh_formatting_table[Sheet]"),"Pubs Score - Clinical Terms")</formula>
    </cfRule>
    <cfRule type="expression" dxfId="1638" priority="147" stopIfTrue="1">
      <formula>COUNTIFS(INDIRECT("mesh_formatting_table[PiH_ID]"),A48,INDIRECT("mesh_formatting_table[Term]"),"Smith &amp; Nephew",INDIRECT("mesh_formatting_table[Sheet]"),"Pubs Score - Products &amp; Compe")</formula>
    </cfRule>
    <cfRule type="expression" dxfId="1637" priority="148" stopIfTrue="1">
      <formula>COUNTIFS(INDIRECT("mesh_formatting_table[PiH_ID]"),A48,INDIRECT("mesh_formatting_table[Term]"),"PICO",INDIRECT("mesh_formatting_table[Sheet]"),"Pubs Score - Products &amp; Compe")</formula>
    </cfRule>
    <cfRule type="expression" dxfId="1636" priority="149" stopIfTrue="1">
      <formula>COUNTIFS(INDIRECT("mesh_formatting_table[PiH_ID]"),A48,INDIRECT("mesh_formatting_table[Term]"),"Burden of Disease/ Burden of Illness",INDIRECT("mesh_formatting_table[Sheet]"),"Pubs - Health Economists")</formula>
    </cfRule>
    <cfRule type="expression" dxfId="1635" priority="150" stopIfTrue="1">
      <formula>COUNTIFS(INDIRECT("mesh_formatting_table[PiH_ID]"),A48,INDIRECT("mesh_formatting_table[Term]"),"Clinical Outcomes",INDIRECT("mesh_formatting_table[Sheet]"),"Pubs - Health Economists")</formula>
    </cfRule>
    <cfRule type="expression" dxfId="1634" priority="151" stopIfTrue="1">
      <formula>COUNTIFS(INDIRECT("mesh_formatting_table[PiH_ID]"),A48,INDIRECT("mesh_formatting_table[Term]"),"Cost-Effectiveness",INDIRECT("mesh_formatting_table[Sheet]"),"Pubs - Health Economists")</formula>
    </cfRule>
    <cfRule type="expression" dxfId="1633" priority="152" stopIfTrue="1">
      <formula>COUNTIFS(INDIRECT("mesh_formatting_table[PiH_ID]"),A48,INDIRECT("mesh_formatting_table[Term]"),"Health Economics",INDIRECT("mesh_formatting_table[Sheet]"),"Pubs - Health Economists")</formula>
    </cfRule>
    <cfRule type="expression" dxfId="1632" priority="153" stopIfTrue="1">
      <formula>COUNTIFS(INDIRECT("mesh_formatting_table[PiH_ID]"),A48,INDIRECT("mesh_formatting_table[Term]"),"Health-Related Quality of Life",INDIRECT("mesh_formatting_table[Sheet]"),"Pubs - Health Economists")</formula>
    </cfRule>
    <cfRule type="expression" dxfId="1631" priority="154" stopIfTrue="1">
      <formula>COUNTIFS(INDIRECT("mesh_formatting_table[PiH_ID]"),A48,INDIRECT("mesh_formatting_table[Term]"),"Length of Stay",INDIRECT("mesh_formatting_table[Sheet]"),"Pubs - Health Economists")</formula>
    </cfRule>
    <cfRule type="expression" dxfId="1630" priority="155" stopIfTrue="1">
      <formula>COUNTIFS(INDIRECT("mesh_formatting_table[PiH_ID]"),A48,INDIRECT("mesh_formatting_table[Term]"),"Market Access",INDIRECT("mesh_formatting_table[Sheet]"),"Pubs - Health Economists")</formula>
    </cfRule>
    <cfRule type="expression" dxfId="1629" priority="156" stopIfTrue="1">
      <formula>COUNTIFS(INDIRECT("mesh_formatting_table[PiH_ID]"),A48,INDIRECT("mesh_formatting_table[Term]"),"Outcome Measure",INDIRECT("mesh_formatting_table[Sheet]"),"Pubs - Health Economists")</formula>
    </cfRule>
    <cfRule type="expression" dxfId="1628" priority="157" stopIfTrue="1">
      <formula>COUNTIFS(INDIRECT("mesh_formatting_table[PiH_ID]"),A48,INDIRECT("mesh_formatting_table[Term]"),"Patient-Reported Outcome",INDIRECT("mesh_formatting_table[Sheet]"),"Pubs - Health Economists")</formula>
    </cfRule>
    <cfRule type="expression" dxfId="1627" priority="158" stopIfTrue="1">
      <formula>COUNTIFS(INDIRECT("mesh_formatting_table[PiH_ID]"),A48,INDIRECT("mesh_formatting_table[Term]"),"Reimbursement",INDIRECT("mesh_formatting_table[Sheet]"),"Pubs - Health Economists")</formula>
    </cfRule>
    <cfRule type="expression" dxfId="1626" priority="128" stopIfTrue="1">
      <formula>COUNTIFS(INDIRECT("location_formatting_table[PiH_ID]"),A48,INDIRECT("location_formatting_table[Type]"),"International")</formula>
    </cfRule>
  </conditionalFormatting>
  <conditionalFormatting sqref="A66:A70">
    <cfRule type="expression" dxfId="1624" priority="97" stopIfTrue="1">
      <formula>COUNTIFS(INDIRECT("location_formatting_table[PiH_ID]"),A66,INDIRECT("location_formatting_table[Country]"),"United States of America",INDIRECT("location_formatting_table[Type]"),"National")</formula>
    </cfRule>
    <cfRule type="expression" dxfId="1623" priority="103" stopIfTrue="1">
      <formula>COUNTIFS(INDIRECT("mesh_formatting_table[PiH_ID]"),A66,INDIRECT("mesh_formatting_table[Term]"),"PICO System/ PICO Dressing",INDIRECT("mesh_formatting_table[Sheet]"),"Pubs Score - Clinical Terms")</formula>
    </cfRule>
    <cfRule type="expression" dxfId="1622" priority="125" stopIfTrue="1">
      <formula>COUNTIFS(INDIRECT("mesh_formatting_table[PiH_ID]"),A66,INDIRECT("mesh_formatting_table[Term]"),"Patient-Reported Outcome",INDIRECT("mesh_formatting_table[Sheet]"),"Pubs - Health Economists")</formula>
    </cfRule>
    <cfRule type="expression" dxfId="1621" priority="124" stopIfTrue="1">
      <formula>COUNTIFS(INDIRECT("mesh_formatting_table[PiH_ID]"),A66,INDIRECT("mesh_formatting_table[Term]"),"Outcome Measure",INDIRECT("mesh_formatting_table[Sheet]"),"Pubs - Health Economists")</formula>
    </cfRule>
    <cfRule type="expression" dxfId="1620" priority="123" stopIfTrue="1">
      <formula>COUNTIFS(INDIRECT("mesh_formatting_table[PiH_ID]"),A66,INDIRECT("mesh_formatting_table[Term]"),"Market Access",INDIRECT("mesh_formatting_table[Sheet]"),"Pubs - Health Economists")</formula>
    </cfRule>
    <cfRule type="expression" dxfId="1619" priority="122" stopIfTrue="1">
      <formula>COUNTIFS(INDIRECT("mesh_formatting_table[PiH_ID]"),A66,INDIRECT("mesh_formatting_table[Term]"),"Length of Stay",INDIRECT("mesh_formatting_table[Sheet]"),"Pubs - Health Economists")</formula>
    </cfRule>
    <cfRule type="expression" dxfId="1618" priority="121" stopIfTrue="1">
      <formula>COUNTIFS(INDIRECT("mesh_formatting_table[PiH_ID]"),A66,INDIRECT("mesh_formatting_table[Term]"),"Health-Related Quality of Life",INDIRECT("mesh_formatting_table[Sheet]"),"Pubs - Health Economists")</formula>
    </cfRule>
    <cfRule type="expression" dxfId="1617" priority="120" stopIfTrue="1">
      <formula>COUNTIFS(INDIRECT("mesh_formatting_table[PiH_ID]"),A66,INDIRECT("mesh_formatting_table[Term]"),"Health Economics",INDIRECT("mesh_formatting_table[Sheet]"),"Pubs - Health Economists")</formula>
    </cfRule>
    <cfRule type="expression" dxfId="1616" priority="118" stopIfTrue="1">
      <formula>COUNTIFS(INDIRECT("mesh_formatting_table[PiH_ID]"),A66,INDIRECT("mesh_formatting_table[Term]"),"Clinical Outcomes",INDIRECT("mesh_formatting_table[Sheet]"),"Pubs - Health Economists")</formula>
    </cfRule>
    <cfRule type="expression" dxfId="1615" priority="119" stopIfTrue="1">
      <formula>COUNTIFS(INDIRECT("mesh_formatting_table[PiH_ID]"),A66,INDIRECT("mesh_formatting_table[Term]"),"Cost-Effectiveness",INDIRECT("mesh_formatting_table[Sheet]"),"Pubs - Health Economists")</formula>
    </cfRule>
    <cfRule type="expression" dxfId="1614" priority="117" stopIfTrue="1">
      <formula>COUNTIFS(INDIRECT("mesh_formatting_table[PiH_ID]"),A66,INDIRECT("mesh_formatting_table[Term]"),"Burden of Disease/ Burden of Illness",INDIRECT("mesh_formatting_table[Sheet]"),"Pubs - Health Economists")</formula>
    </cfRule>
    <cfRule type="expression" dxfId="1613" priority="116" stopIfTrue="1">
      <formula>COUNTIFS(INDIRECT("mesh_formatting_table[PiH_ID]"),A66,INDIRECT("mesh_formatting_table[Term]"),"PICO",INDIRECT("mesh_formatting_table[Sheet]"),"Pubs Score - Products &amp; Compe")</formula>
    </cfRule>
    <cfRule type="expression" dxfId="1612" priority="115" stopIfTrue="1">
      <formula>COUNTIFS(INDIRECT("mesh_formatting_table[PiH_ID]"),A66,INDIRECT("mesh_formatting_table[Term]"),"Smith &amp; Nephew",INDIRECT("mesh_formatting_table[Sheet]"),"Pubs Score - Products &amp; Compe")</formula>
    </cfRule>
    <cfRule type="expression" dxfId="1611" priority="114" stopIfTrue="1">
      <formula>COUNTIFS(INDIRECT("mesh_formatting_table[PiH_ID]"),A66,INDIRECT("mesh_formatting_table[Term]"),"Wound Infection Prevention",INDIRECT("mesh_formatting_table[Sheet]"),"Pubs Score - Clinical Terms")</formula>
    </cfRule>
    <cfRule type="expression" dxfId="1610" priority="113" stopIfTrue="1">
      <formula>COUNTIFS(INDIRECT("mesh_formatting_table[PiH_ID]"),A66,INDIRECT("mesh_formatting_table[Term]"),"Wound Infection after Surgery",INDIRECT("mesh_formatting_table[Sheet]"),"Pubs Score - Clinical Terms")</formula>
    </cfRule>
    <cfRule type="expression" dxfId="1609" priority="112" stopIfTrue="1">
      <formula>COUNTIFS(INDIRECT("mesh_formatting_table[PiH_ID]"),A66,INDIRECT("mesh_formatting_table[Term]"),"Wound Healing",INDIRECT("mesh_formatting_table[Sheet]"),"Pubs Score - Clinical Terms")</formula>
    </cfRule>
    <cfRule type="expression" dxfId="1608" priority="111" stopIfTrue="1">
      <formula>COUNTIFS(INDIRECT("mesh_formatting_table[PiH_ID]"),A66,INDIRECT("mesh_formatting_table[Term]"),"Surgical Wound Infection",INDIRECT("mesh_formatting_table[Sheet]"),"Pubs Score - Clinical Terms")</formula>
    </cfRule>
    <cfRule type="expression" dxfId="1607" priority="110" stopIfTrue="1">
      <formula>COUNTIFS(INDIRECT("mesh_formatting_table[PiH_ID]"),A66,INDIRECT("mesh_formatting_table[Term]"),"Surgical Site Infection Prevalence",INDIRECT("mesh_formatting_table[Sheet]"),"Pubs Score - Clinical Terms")</formula>
    </cfRule>
    <cfRule type="expression" dxfId="1606" priority="109" stopIfTrue="1">
      <formula>COUNTIFS(INDIRECT("mesh_formatting_table[PiH_ID]"),A66,INDIRECT("mesh_formatting_table[Term]"),"Surgical Site Infection/ SSI/ Surgical Infection",INDIRECT("mesh_formatting_table[Sheet]"),"Pubs Score - Clinical Terms")</formula>
    </cfRule>
    <cfRule type="expression" dxfId="1605" priority="108" stopIfTrue="1">
      <formula>COUNTIFS(INDIRECT("mesh_formatting_table[PiH_ID]"),A66,INDIRECT("mesh_formatting_table[Term]"),"Surgical Site Complications",INDIRECT("mesh_formatting_table[Sheet]"),"Pubs Score - Clinical Terms")</formula>
    </cfRule>
    <cfRule type="expression" dxfId="1604" priority="107" stopIfTrue="1">
      <formula>COUNTIFS(INDIRECT("mesh_formatting_table[PiH_ID]"),A66,INDIRECT("mesh_formatting_table[Term]"),"Prophylaxis of Surgical Site Infection/ SSI Prophylaxis",INDIRECT("mesh_formatting_table[Sheet]"),"Pubs Score - Clinical Terms")</formula>
    </cfRule>
    <cfRule type="expression" dxfId="1603" priority="106" stopIfTrue="1">
      <formula>COUNTIFS(INDIRECT("mesh_formatting_table[PiH_ID]"),A66,INDIRECT("mesh_formatting_table[Term]"),"Prevention of Surgical Site Infections/ Surgical Site Infection Prevention",INDIRECT("mesh_formatting_table[Sheet]"),"Pubs Score - Clinical Terms")</formula>
    </cfRule>
    <cfRule type="expression" dxfId="1602" priority="105" stopIfTrue="1">
      <formula>COUNTIFS(INDIRECT("mesh_formatting_table[PiH_ID]"),A66,INDIRECT("mesh_formatting_table[Term]"),"Postsurgical Wound Infection",INDIRECT("mesh_formatting_table[Sheet]"),"Pubs Score - Clinical Terms")</formula>
    </cfRule>
    <cfRule type="expression" dxfId="1601" priority="104" stopIfTrue="1">
      <formula>COUNTIFS(INDIRECT("mesh_formatting_table[PiH_ID]"),A66,INDIRECT("mesh_formatting_table[Term]"),"Postoperative Surgical Site Infection/ Postoperative SSI",INDIRECT("mesh_formatting_table[Sheet]"),"Pubs Score - Clinical Terms")</formula>
    </cfRule>
    <cfRule type="expression" dxfId="1600" priority="126" stopIfTrue="1">
      <formula>COUNTIFS(INDIRECT("mesh_formatting_table[PiH_ID]"),A66,INDIRECT("mesh_formatting_table[Term]"),"Reimbursement",INDIRECT("mesh_formatting_table[Sheet]"),"Pubs - Health Economists")</formula>
    </cfRule>
    <cfRule type="expression" dxfId="1599" priority="102" stopIfTrue="1">
      <formula>COUNTIFS(INDIRECT("mesh_formatting_table[PiH_ID]"),A66,INDIRECT("mesh_formatting_table[Term]"),"PICO Single Use Negative Pressure Wound Therapy System/ PICO sNPWT",INDIRECT("mesh_formatting_table[Sheet]"),"Pubs Score - Clinical Terms")</formula>
    </cfRule>
    <cfRule type="expression" dxfId="1598" priority="101" stopIfTrue="1">
      <formula>COUNTIFS(INDIRECT("mesh_formatting_table[PiH_ID]"),A66,INDIRECT("mesh_formatting_table[Term]"),"Negative-Pressure Wound Therapy/ NPWT",INDIRECT("mesh_formatting_table[Sheet]"),"Pubs Score - Clinical Terms")</formula>
    </cfRule>
    <cfRule type="expression" dxfId="1597" priority="100" stopIfTrue="1">
      <formula>COUNTIFS(INDIRECT("mesh_formatting_table[PiH_ID]"),A66,INDIRECT("mesh_formatting_table[Term]"),"Incisional NPWT",INDIRECT("mesh_formatting_table[Sheet]"),"Pubs Score - Clinical Terms")</formula>
    </cfRule>
    <cfRule type="expression" dxfId="1596" priority="99" stopIfTrue="1">
      <formula>COUNTIFS(INDIRECT("mesh_formatting_table[PiH_ID]"),A66,INDIRECT("mesh_formatting_table[Term]"),"Chronic Wounds",INDIRECT("mesh_formatting_table[Sheet]"),"Pubs Score - Clinical Terms")</formula>
    </cfRule>
    <cfRule type="expression" dxfId="1595" priority="98" stopIfTrue="1">
      <formula>COUNTIFS(INDIRECT("mesh_formatting_table[PiH_ID]"),A66,INDIRECT("mesh_formatting_table[Term]"),"Chronic Surgical Wound",INDIRECT("mesh_formatting_table[Sheet]"),"Pubs Score - Clinical Terms")</formula>
    </cfRule>
    <cfRule type="expression" dxfId="1594" priority="96" stopIfTrue="1">
      <formula>COUNTIFS(INDIRECT("location_formatting_table[PiH_ID]"),A66,INDIRECT("location_formatting_table[Type]"),"International")</formula>
    </cfRule>
  </conditionalFormatting>
  <conditionalFormatting sqref="A72:A88">
    <cfRule type="expression" dxfId="1593" priority="65" stopIfTrue="1">
      <formula>COUNTIFS(INDIRECT("location_formatting_table[PiH_ID]"),A72,INDIRECT("location_formatting_table[Country]"),"United States of America",INDIRECT("location_formatting_table[Type]"),"National")</formula>
    </cfRule>
    <cfRule type="expression" dxfId="1592" priority="66" stopIfTrue="1">
      <formula>COUNTIFS(INDIRECT("mesh_formatting_table[PiH_ID]"),A72,INDIRECT("mesh_formatting_table[Term]"),"Chronic Surgical Wound",INDIRECT("mesh_formatting_table[Sheet]"),"Pubs Score - Clinical Terms")</formula>
    </cfRule>
    <cfRule type="expression" dxfId="1591" priority="67" stopIfTrue="1">
      <formula>COUNTIFS(INDIRECT("mesh_formatting_table[PiH_ID]"),A72,INDIRECT("mesh_formatting_table[Term]"),"Chronic Wounds",INDIRECT("mesh_formatting_table[Sheet]"),"Pubs Score - Clinical Terms")</formula>
    </cfRule>
    <cfRule type="expression" dxfId="1590" priority="68" stopIfTrue="1">
      <formula>COUNTIFS(INDIRECT("mesh_formatting_table[PiH_ID]"),A72,INDIRECT("mesh_formatting_table[Term]"),"Incisional NPWT",INDIRECT("mesh_formatting_table[Sheet]"),"Pubs Score - Clinical Terms")</formula>
    </cfRule>
    <cfRule type="expression" dxfId="1589" priority="69" stopIfTrue="1">
      <formula>COUNTIFS(INDIRECT("mesh_formatting_table[PiH_ID]"),A72,INDIRECT("mesh_formatting_table[Term]"),"Negative-Pressure Wound Therapy/ NPWT",INDIRECT("mesh_formatting_table[Sheet]"),"Pubs Score - Clinical Terms")</formula>
    </cfRule>
    <cfRule type="expression" dxfId="1588" priority="70" stopIfTrue="1">
      <formula>COUNTIFS(INDIRECT("mesh_formatting_table[PiH_ID]"),A72,INDIRECT("mesh_formatting_table[Term]"),"PICO Single Use Negative Pressure Wound Therapy System/ PICO sNPWT",INDIRECT("mesh_formatting_table[Sheet]"),"Pubs Score - Clinical Terms")</formula>
    </cfRule>
    <cfRule type="expression" dxfId="1587" priority="71" stopIfTrue="1">
      <formula>COUNTIFS(INDIRECT("mesh_formatting_table[PiH_ID]"),A72,INDIRECT("mesh_formatting_table[Term]"),"PICO System/ PICO Dressing",INDIRECT("mesh_formatting_table[Sheet]"),"Pubs Score - Clinical Terms")</formula>
    </cfRule>
    <cfRule type="expression" dxfId="1586" priority="73" stopIfTrue="1">
      <formula>COUNTIFS(INDIRECT("mesh_formatting_table[PiH_ID]"),A72,INDIRECT("mesh_formatting_table[Term]"),"Postsurgical Wound Infection",INDIRECT("mesh_formatting_table[Sheet]"),"Pubs Score - Clinical Terms")</formula>
    </cfRule>
    <cfRule type="expression" dxfId="1585" priority="74" stopIfTrue="1">
      <formula>COUNTIFS(INDIRECT("mesh_formatting_table[PiH_ID]"),A72,INDIRECT("mesh_formatting_table[Term]"),"Prevention of Surgical Site Infections/ Surgical Site Infection Prevention",INDIRECT("mesh_formatting_table[Sheet]"),"Pubs Score - Clinical Terms")</formula>
    </cfRule>
    <cfRule type="expression" dxfId="1584" priority="75" stopIfTrue="1">
      <formula>COUNTIFS(INDIRECT("mesh_formatting_table[PiH_ID]"),A72,INDIRECT("mesh_formatting_table[Term]"),"Prophylaxis of Surgical Site Infection/ SSI Prophylaxis",INDIRECT("mesh_formatting_table[Sheet]"),"Pubs Score - Clinical Terms")</formula>
    </cfRule>
    <cfRule type="expression" dxfId="1583" priority="76" stopIfTrue="1">
      <formula>COUNTIFS(INDIRECT("mesh_formatting_table[PiH_ID]"),A72,INDIRECT("mesh_formatting_table[Term]"),"Surgical Site Complications",INDIRECT("mesh_formatting_table[Sheet]"),"Pubs Score - Clinical Terms")</formula>
    </cfRule>
    <cfRule type="expression" dxfId="1582" priority="77" stopIfTrue="1">
      <formula>COUNTIFS(INDIRECT("mesh_formatting_table[PiH_ID]"),A72,INDIRECT("mesh_formatting_table[Term]"),"Surgical Site Infection/ SSI/ Surgical Infection",INDIRECT("mesh_formatting_table[Sheet]"),"Pubs Score - Clinical Terms")</formula>
    </cfRule>
    <cfRule type="expression" dxfId="1581" priority="78" stopIfTrue="1">
      <formula>COUNTIFS(INDIRECT("mesh_formatting_table[PiH_ID]"),A72,INDIRECT("mesh_formatting_table[Term]"),"Surgical Site Infection Prevalence",INDIRECT("mesh_formatting_table[Sheet]"),"Pubs Score - Clinical Terms")</formula>
    </cfRule>
    <cfRule type="expression" dxfId="1580" priority="94" stopIfTrue="1">
      <formula>COUNTIFS(INDIRECT("mesh_formatting_table[PiH_ID]"),A72,INDIRECT("mesh_formatting_table[Term]"),"Reimbursement",INDIRECT("mesh_formatting_table[Sheet]"),"Pubs - Health Economists")</formula>
    </cfRule>
    <cfRule type="expression" dxfId="1579" priority="79" stopIfTrue="1">
      <formula>COUNTIFS(INDIRECT("mesh_formatting_table[PiH_ID]"),A72,INDIRECT("mesh_formatting_table[Term]"),"Surgical Wound Infection",INDIRECT("mesh_formatting_table[Sheet]"),"Pubs Score - Clinical Terms")</formula>
    </cfRule>
    <cfRule type="expression" dxfId="1578" priority="80" stopIfTrue="1">
      <formula>COUNTIFS(INDIRECT("mesh_formatting_table[PiH_ID]"),A72,INDIRECT("mesh_formatting_table[Term]"),"Wound Healing",INDIRECT("mesh_formatting_table[Sheet]"),"Pubs Score - Clinical Terms")</formula>
    </cfRule>
    <cfRule type="expression" dxfId="1577" priority="81" stopIfTrue="1">
      <formula>COUNTIFS(INDIRECT("mesh_formatting_table[PiH_ID]"),A72,INDIRECT("mesh_formatting_table[Term]"),"Wound Infection after Surgery",INDIRECT("mesh_formatting_table[Sheet]"),"Pubs Score - Clinical Terms")</formula>
    </cfRule>
    <cfRule type="expression" dxfId="1576" priority="82" stopIfTrue="1">
      <formula>COUNTIFS(INDIRECT("mesh_formatting_table[PiH_ID]"),A72,INDIRECT("mesh_formatting_table[Term]"),"Wound Infection Prevention",INDIRECT("mesh_formatting_table[Sheet]"),"Pubs Score - Clinical Terms")</formula>
    </cfRule>
    <cfRule type="expression" dxfId="1575" priority="83" stopIfTrue="1">
      <formula>COUNTIFS(INDIRECT("mesh_formatting_table[PiH_ID]"),A72,INDIRECT("mesh_formatting_table[Term]"),"Smith &amp; Nephew",INDIRECT("mesh_formatting_table[Sheet]"),"Pubs Score - Products &amp; Compe")</formula>
    </cfRule>
    <cfRule type="expression" dxfId="1574" priority="84" stopIfTrue="1">
      <formula>COUNTIFS(INDIRECT("mesh_formatting_table[PiH_ID]"),A72,INDIRECT("mesh_formatting_table[Term]"),"PICO",INDIRECT("mesh_formatting_table[Sheet]"),"Pubs Score - Products &amp; Compe")</formula>
    </cfRule>
    <cfRule type="expression" dxfId="1573" priority="85" stopIfTrue="1">
      <formula>COUNTIFS(INDIRECT("mesh_formatting_table[PiH_ID]"),A72,INDIRECT("mesh_formatting_table[Term]"),"Burden of Disease/ Burden of Illness",INDIRECT("mesh_formatting_table[Sheet]"),"Pubs - Health Economists")</formula>
    </cfRule>
    <cfRule type="expression" dxfId="1572" priority="86" stopIfTrue="1">
      <formula>COUNTIFS(INDIRECT("mesh_formatting_table[PiH_ID]"),A72,INDIRECT("mesh_formatting_table[Term]"),"Clinical Outcomes",INDIRECT("mesh_formatting_table[Sheet]"),"Pubs - Health Economists")</formula>
    </cfRule>
    <cfRule type="expression" dxfId="1571" priority="88" stopIfTrue="1">
      <formula>COUNTIFS(INDIRECT("mesh_formatting_table[PiH_ID]"),A72,INDIRECT("mesh_formatting_table[Term]"),"Health Economics",INDIRECT("mesh_formatting_table[Sheet]"),"Pubs - Health Economists")</formula>
    </cfRule>
    <cfRule type="expression" dxfId="1570" priority="89" stopIfTrue="1">
      <formula>COUNTIFS(INDIRECT("mesh_formatting_table[PiH_ID]"),A72,INDIRECT("mesh_formatting_table[Term]"),"Health-Related Quality of Life",INDIRECT("mesh_formatting_table[Sheet]"),"Pubs - Health Economists")</formula>
    </cfRule>
    <cfRule type="expression" dxfId="1569" priority="90" stopIfTrue="1">
      <formula>COUNTIFS(INDIRECT("mesh_formatting_table[PiH_ID]"),A72,INDIRECT("mesh_formatting_table[Term]"),"Length of Stay",INDIRECT("mesh_formatting_table[Sheet]"),"Pubs - Health Economists")</formula>
    </cfRule>
    <cfRule type="expression" dxfId="1568" priority="91" stopIfTrue="1">
      <formula>COUNTIFS(INDIRECT("mesh_formatting_table[PiH_ID]"),A72,INDIRECT("mesh_formatting_table[Term]"),"Market Access",INDIRECT("mesh_formatting_table[Sheet]"),"Pubs - Health Economists")</formula>
    </cfRule>
    <cfRule type="expression" dxfId="1567" priority="92" stopIfTrue="1">
      <formula>COUNTIFS(INDIRECT("mesh_formatting_table[PiH_ID]"),A72,INDIRECT("mesh_formatting_table[Term]"),"Outcome Measure",INDIRECT("mesh_formatting_table[Sheet]"),"Pubs - Health Economists")</formula>
    </cfRule>
    <cfRule type="expression" dxfId="1566" priority="93" stopIfTrue="1">
      <formula>COUNTIFS(INDIRECT("mesh_formatting_table[PiH_ID]"),A72,INDIRECT("mesh_formatting_table[Term]"),"Patient-Reported Outcome",INDIRECT("mesh_formatting_table[Sheet]"),"Pubs - Health Economists")</formula>
    </cfRule>
    <cfRule type="expression" dxfId="1565" priority="87" stopIfTrue="1">
      <formula>COUNTIFS(INDIRECT("mesh_formatting_table[PiH_ID]"),A72,INDIRECT("mesh_formatting_table[Term]"),"Cost-Effectiveness",INDIRECT("mesh_formatting_table[Sheet]"),"Pubs - Health Economists")</formula>
    </cfRule>
    <cfRule type="expression" dxfId="1564" priority="72" stopIfTrue="1">
      <formula>COUNTIFS(INDIRECT("mesh_formatting_table[PiH_ID]"),A72,INDIRECT("mesh_formatting_table[Term]"),"Postoperative Surgical Site Infection/ Postoperative SSI",INDIRECT("mesh_formatting_table[Sheet]"),"Pubs Score - Clinical Terms")</formula>
    </cfRule>
    <cfRule type="expression" dxfId="1563" priority="64" stopIfTrue="1">
      <formula>COUNTIFS(INDIRECT("location_formatting_table[PiH_ID]"),A72,INDIRECT("location_formatting_table[Type]"),"International")</formula>
    </cfRule>
  </conditionalFormatting>
  <conditionalFormatting sqref="A90:A91">
    <cfRule type="expression" dxfId="1561" priority="63" stopIfTrue="1">
      <formula>COUNTIFS(INDIRECT("mesh_formatting_table[PiH_ID]"),A90,INDIRECT("mesh_formatting_table[Term]"),"Reimbursement",INDIRECT("mesh_formatting_table[Sheet]"),"Pubs - Health Economists")</formula>
    </cfRule>
    <cfRule type="expression" dxfId="1560" priority="62" stopIfTrue="1">
      <formula>COUNTIFS(INDIRECT("mesh_formatting_table[PiH_ID]"),A90,INDIRECT("mesh_formatting_table[Term]"),"Patient-Reported Outcome",INDIRECT("mesh_formatting_table[Sheet]"),"Pubs - Health Economists")</formula>
    </cfRule>
    <cfRule type="expression" dxfId="1559" priority="61" stopIfTrue="1">
      <formula>COUNTIFS(INDIRECT("mesh_formatting_table[PiH_ID]"),A90,INDIRECT("mesh_formatting_table[Term]"),"Outcome Measure",INDIRECT("mesh_formatting_table[Sheet]"),"Pubs - Health Economists")</formula>
    </cfRule>
    <cfRule type="expression" dxfId="1558" priority="60" stopIfTrue="1">
      <formula>COUNTIFS(INDIRECT("mesh_formatting_table[PiH_ID]"),A90,INDIRECT("mesh_formatting_table[Term]"),"Market Access",INDIRECT("mesh_formatting_table[Sheet]"),"Pubs - Health Economists")</formula>
    </cfRule>
    <cfRule type="expression" dxfId="1557" priority="59" stopIfTrue="1">
      <formula>COUNTIFS(INDIRECT("mesh_formatting_table[PiH_ID]"),A90,INDIRECT("mesh_formatting_table[Term]"),"Length of Stay",INDIRECT("mesh_formatting_table[Sheet]"),"Pubs - Health Economists")</formula>
    </cfRule>
    <cfRule type="expression" dxfId="1556" priority="58" stopIfTrue="1">
      <formula>COUNTIFS(INDIRECT("mesh_formatting_table[PiH_ID]"),A90,INDIRECT("mesh_formatting_table[Term]"),"Health-Related Quality of Life",INDIRECT("mesh_formatting_table[Sheet]"),"Pubs - Health Economists")</formula>
    </cfRule>
    <cfRule type="expression" dxfId="1555" priority="57" stopIfTrue="1">
      <formula>COUNTIFS(INDIRECT("mesh_formatting_table[PiH_ID]"),A90,INDIRECT("mesh_formatting_table[Term]"),"Health Economics",INDIRECT("mesh_formatting_table[Sheet]"),"Pubs - Health Economists")</formula>
    </cfRule>
    <cfRule type="expression" dxfId="1554" priority="56" stopIfTrue="1">
      <formula>COUNTIFS(INDIRECT("mesh_formatting_table[PiH_ID]"),A90,INDIRECT("mesh_formatting_table[Term]"),"Cost-Effectiveness",INDIRECT("mesh_formatting_table[Sheet]"),"Pubs - Health Economists")</formula>
    </cfRule>
    <cfRule type="expression" dxfId="1553" priority="55" stopIfTrue="1">
      <formula>COUNTIFS(INDIRECT("mesh_formatting_table[PiH_ID]"),A90,INDIRECT("mesh_formatting_table[Term]"),"Clinical Outcomes",INDIRECT("mesh_formatting_table[Sheet]"),"Pubs - Health Economists")</formula>
    </cfRule>
    <cfRule type="expression" dxfId="1552" priority="54" stopIfTrue="1">
      <formula>COUNTIFS(INDIRECT("mesh_formatting_table[PiH_ID]"),A90,INDIRECT("mesh_formatting_table[Term]"),"Burden of Disease/ Burden of Illness",INDIRECT("mesh_formatting_table[Sheet]"),"Pubs - Health Economists")</formula>
    </cfRule>
    <cfRule type="expression" dxfId="1551" priority="53" stopIfTrue="1">
      <formula>COUNTIFS(INDIRECT("mesh_formatting_table[PiH_ID]"),A90,INDIRECT("mesh_formatting_table[Term]"),"PICO",INDIRECT("mesh_formatting_table[Sheet]"),"Pubs Score - Products &amp; Compe")</formula>
    </cfRule>
    <cfRule type="expression" dxfId="1550" priority="52" stopIfTrue="1">
      <formula>COUNTIFS(INDIRECT("mesh_formatting_table[PiH_ID]"),A90,INDIRECT("mesh_formatting_table[Term]"),"Smith &amp; Nephew",INDIRECT("mesh_formatting_table[Sheet]"),"Pubs Score - Products &amp; Compe")</formula>
    </cfRule>
    <cfRule type="expression" dxfId="1549" priority="51" stopIfTrue="1">
      <formula>COUNTIFS(INDIRECT("mesh_formatting_table[PiH_ID]"),A90,INDIRECT("mesh_formatting_table[Term]"),"Wound Infection Prevention",INDIRECT("mesh_formatting_table[Sheet]"),"Pubs Score - Clinical Terms")</formula>
    </cfRule>
    <cfRule type="expression" dxfId="1548" priority="50" stopIfTrue="1">
      <formula>COUNTIFS(INDIRECT("mesh_formatting_table[PiH_ID]"),A90,INDIRECT("mesh_formatting_table[Term]"),"Wound Infection after Surgery",INDIRECT("mesh_formatting_table[Sheet]"),"Pubs Score - Clinical Terms")</formula>
    </cfRule>
    <cfRule type="expression" dxfId="1547" priority="49" stopIfTrue="1">
      <formula>COUNTIFS(INDIRECT("mesh_formatting_table[PiH_ID]"),A90,INDIRECT("mesh_formatting_table[Term]"),"Wound Healing",INDIRECT("mesh_formatting_table[Sheet]"),"Pubs Score - Clinical Terms")</formula>
    </cfRule>
    <cfRule type="expression" dxfId="1546" priority="48" stopIfTrue="1">
      <formula>COUNTIFS(INDIRECT("mesh_formatting_table[PiH_ID]"),A90,INDIRECT("mesh_formatting_table[Term]"),"Surgical Wound Infection",INDIRECT("mesh_formatting_table[Sheet]"),"Pubs Score - Clinical Terms")</formula>
    </cfRule>
    <cfRule type="expression" dxfId="1545" priority="47" stopIfTrue="1">
      <formula>COUNTIFS(INDIRECT("mesh_formatting_table[PiH_ID]"),A90,INDIRECT("mesh_formatting_table[Term]"),"Surgical Site Infection Prevalence",INDIRECT("mesh_formatting_table[Sheet]"),"Pubs Score - Clinical Terms")</formula>
    </cfRule>
    <cfRule type="expression" dxfId="1544" priority="46" stopIfTrue="1">
      <formula>COUNTIFS(INDIRECT("mesh_formatting_table[PiH_ID]"),A90,INDIRECT("mesh_formatting_table[Term]"),"Surgical Site Infection/ SSI/ Surgical Infection",INDIRECT("mesh_formatting_table[Sheet]"),"Pubs Score - Clinical Terms")</formula>
    </cfRule>
    <cfRule type="expression" dxfId="1543" priority="45" stopIfTrue="1">
      <formula>COUNTIFS(INDIRECT("mesh_formatting_table[PiH_ID]"),A90,INDIRECT("mesh_formatting_table[Term]"),"Surgical Site Complications",INDIRECT("mesh_formatting_table[Sheet]"),"Pubs Score - Clinical Terms")</formula>
    </cfRule>
    <cfRule type="expression" dxfId="1542" priority="44" stopIfTrue="1">
      <formula>COUNTIFS(INDIRECT("mesh_formatting_table[PiH_ID]"),A90,INDIRECT("mesh_formatting_table[Term]"),"Prophylaxis of Surgical Site Infection/ SSI Prophylaxis",INDIRECT("mesh_formatting_table[Sheet]"),"Pubs Score - Clinical Terms")</formula>
    </cfRule>
    <cfRule type="expression" dxfId="1541" priority="43" stopIfTrue="1">
      <formula>COUNTIFS(INDIRECT("mesh_formatting_table[PiH_ID]"),A90,INDIRECT("mesh_formatting_table[Term]"),"Prevention of Surgical Site Infections/ Surgical Site Infection Prevention",INDIRECT("mesh_formatting_table[Sheet]"),"Pubs Score - Clinical Terms")</formula>
    </cfRule>
    <cfRule type="expression" dxfId="1540" priority="42" stopIfTrue="1">
      <formula>COUNTIFS(INDIRECT("mesh_formatting_table[PiH_ID]"),A90,INDIRECT("mesh_formatting_table[Term]"),"Postsurgical Wound Infection",INDIRECT("mesh_formatting_table[Sheet]"),"Pubs Score - Clinical Terms")</formula>
    </cfRule>
    <cfRule type="expression" dxfId="1539" priority="41" stopIfTrue="1">
      <formula>COUNTIFS(INDIRECT("mesh_formatting_table[PiH_ID]"),A90,INDIRECT("mesh_formatting_table[Term]"),"Postoperative Surgical Site Infection/ Postoperative SSI",INDIRECT("mesh_formatting_table[Sheet]"),"Pubs Score - Clinical Terms")</formula>
    </cfRule>
    <cfRule type="expression" dxfId="1538" priority="40" stopIfTrue="1">
      <formula>COUNTIFS(INDIRECT("mesh_formatting_table[PiH_ID]"),A90,INDIRECT("mesh_formatting_table[Term]"),"PICO System/ PICO Dressing",INDIRECT("mesh_formatting_table[Sheet]"),"Pubs Score - Clinical Terms")</formula>
    </cfRule>
    <cfRule type="expression" dxfId="1537" priority="39" stopIfTrue="1">
      <formula>COUNTIFS(INDIRECT("mesh_formatting_table[PiH_ID]"),A90,INDIRECT("mesh_formatting_table[Term]"),"PICO Single Use Negative Pressure Wound Therapy System/ PICO sNPWT",INDIRECT("mesh_formatting_table[Sheet]"),"Pubs Score - Clinical Terms")</formula>
    </cfRule>
    <cfRule type="expression" dxfId="1536" priority="38" stopIfTrue="1">
      <formula>COUNTIFS(INDIRECT("mesh_formatting_table[PiH_ID]"),A90,INDIRECT("mesh_formatting_table[Term]"),"Negative-Pressure Wound Therapy/ NPWT",INDIRECT("mesh_formatting_table[Sheet]"),"Pubs Score - Clinical Terms")</formula>
    </cfRule>
    <cfRule type="expression" dxfId="1535" priority="37" stopIfTrue="1">
      <formula>COUNTIFS(INDIRECT("mesh_formatting_table[PiH_ID]"),A90,INDIRECT("mesh_formatting_table[Term]"),"Incisional NPWT",INDIRECT("mesh_formatting_table[Sheet]"),"Pubs Score - Clinical Terms")</formula>
    </cfRule>
    <cfRule type="expression" dxfId="1534" priority="36" stopIfTrue="1">
      <formula>COUNTIFS(INDIRECT("mesh_formatting_table[PiH_ID]"),A90,INDIRECT("mesh_formatting_table[Term]"),"Chronic Wounds",INDIRECT("mesh_formatting_table[Sheet]"),"Pubs Score - Clinical Terms")</formula>
    </cfRule>
    <cfRule type="expression" dxfId="1533" priority="35" stopIfTrue="1">
      <formula>COUNTIFS(INDIRECT("mesh_formatting_table[PiH_ID]"),A90,INDIRECT("mesh_formatting_table[Term]"),"Chronic Surgical Wound",INDIRECT("mesh_formatting_table[Sheet]"),"Pubs Score - Clinical Terms")</formula>
    </cfRule>
    <cfRule type="expression" dxfId="1532" priority="34" stopIfTrue="1">
      <formula>COUNTIFS(INDIRECT("location_formatting_table[PiH_ID]"),A90,INDIRECT("location_formatting_table[Country]"),"United States of America",INDIRECT("location_formatting_table[Type]"),"National")</formula>
    </cfRule>
    <cfRule type="expression" dxfId="1531" priority="33" stopIfTrue="1">
      <formula>COUNTIFS(INDIRECT("location_formatting_table[PiH_ID]"),A90,INDIRECT("location_formatting_table[Type]"),"International")</formula>
    </cfRule>
  </conditionalFormatting>
  <conditionalFormatting sqref="A93:A97">
    <cfRule type="expression" dxfId="1529" priority="30" stopIfTrue="1">
      <formula>COUNTIFS(INDIRECT("mesh_formatting_table[PiH_ID]"),A93,INDIRECT("mesh_formatting_table[Term]"),"Patient-Reported Outcome",INDIRECT("mesh_formatting_table[Sheet]"),"Pubs - Health Economists")</formula>
    </cfRule>
    <cfRule type="expression" dxfId="1528" priority="29" stopIfTrue="1">
      <formula>COUNTIFS(INDIRECT("mesh_formatting_table[PiH_ID]"),A93,INDIRECT("mesh_formatting_table[Term]"),"Outcome Measure",INDIRECT("mesh_formatting_table[Sheet]"),"Pubs - Health Economists")</formula>
    </cfRule>
    <cfRule type="expression" dxfId="1527" priority="28" stopIfTrue="1">
      <formula>COUNTIFS(INDIRECT("mesh_formatting_table[PiH_ID]"),A93,INDIRECT("mesh_formatting_table[Term]"),"Market Access",INDIRECT("mesh_formatting_table[Sheet]"),"Pubs - Health Economists")</formula>
    </cfRule>
    <cfRule type="expression" dxfId="1526" priority="27" stopIfTrue="1">
      <formula>COUNTIFS(INDIRECT("mesh_formatting_table[PiH_ID]"),A93,INDIRECT("mesh_formatting_table[Term]"),"Length of Stay",INDIRECT("mesh_formatting_table[Sheet]"),"Pubs - Health Economists")</formula>
    </cfRule>
    <cfRule type="expression" dxfId="1525" priority="26" stopIfTrue="1">
      <formula>COUNTIFS(INDIRECT("mesh_formatting_table[PiH_ID]"),A93,INDIRECT("mesh_formatting_table[Term]"),"Health-Related Quality of Life",INDIRECT("mesh_formatting_table[Sheet]"),"Pubs - Health Economists")</formula>
    </cfRule>
    <cfRule type="expression" dxfId="1524" priority="25" stopIfTrue="1">
      <formula>COUNTIFS(INDIRECT("mesh_formatting_table[PiH_ID]"),A93,INDIRECT("mesh_formatting_table[Term]"),"Health Economics",INDIRECT("mesh_formatting_table[Sheet]"),"Pubs - Health Economists")</formula>
    </cfRule>
    <cfRule type="expression" dxfId="1523" priority="24" stopIfTrue="1">
      <formula>COUNTIFS(INDIRECT("mesh_formatting_table[PiH_ID]"),A93,INDIRECT("mesh_formatting_table[Term]"),"Cost-Effectiveness",INDIRECT("mesh_formatting_table[Sheet]"),"Pubs - Health Economists")</formula>
    </cfRule>
    <cfRule type="expression" dxfId="1522" priority="23" stopIfTrue="1">
      <formula>COUNTIFS(INDIRECT("mesh_formatting_table[PiH_ID]"),A93,INDIRECT("mesh_formatting_table[Term]"),"Clinical Outcomes",INDIRECT("mesh_formatting_table[Sheet]"),"Pubs - Health Economists")</formula>
    </cfRule>
    <cfRule type="expression" dxfId="1521" priority="22" stopIfTrue="1">
      <formula>COUNTIFS(INDIRECT("mesh_formatting_table[PiH_ID]"),A93,INDIRECT("mesh_formatting_table[Term]"),"Burden of Disease/ Burden of Illness",INDIRECT("mesh_formatting_table[Sheet]"),"Pubs - Health Economists")</formula>
    </cfRule>
    <cfRule type="expression" dxfId="1520" priority="21" stopIfTrue="1">
      <formula>COUNTIFS(INDIRECT("mesh_formatting_table[PiH_ID]"),A93,INDIRECT("mesh_formatting_table[Term]"),"PICO",INDIRECT("mesh_formatting_table[Sheet]"),"Pubs Score - Products &amp; Compe")</formula>
    </cfRule>
    <cfRule type="expression" dxfId="1519" priority="20" stopIfTrue="1">
      <formula>COUNTIFS(INDIRECT("mesh_formatting_table[PiH_ID]"),A93,INDIRECT("mesh_formatting_table[Term]"),"Smith &amp; Nephew",INDIRECT("mesh_formatting_table[Sheet]"),"Pubs Score - Products &amp; Compe")</formula>
    </cfRule>
    <cfRule type="expression" dxfId="1518" priority="19" stopIfTrue="1">
      <formula>COUNTIFS(INDIRECT("mesh_formatting_table[PiH_ID]"),A93,INDIRECT("mesh_formatting_table[Term]"),"Wound Infection Prevention",INDIRECT("mesh_formatting_table[Sheet]"),"Pubs Score - Clinical Terms")</formula>
    </cfRule>
    <cfRule type="expression" dxfId="1517" priority="18" stopIfTrue="1">
      <formula>COUNTIFS(INDIRECT("mesh_formatting_table[PiH_ID]"),A93,INDIRECT("mesh_formatting_table[Term]"),"Wound Infection after Surgery",INDIRECT("mesh_formatting_table[Sheet]"),"Pubs Score - Clinical Terms")</formula>
    </cfRule>
    <cfRule type="expression" dxfId="1516" priority="17" stopIfTrue="1">
      <formula>COUNTIFS(INDIRECT("mesh_formatting_table[PiH_ID]"),A93,INDIRECT("mesh_formatting_table[Term]"),"Wound Healing",INDIRECT("mesh_formatting_table[Sheet]"),"Pubs Score - Clinical Terms")</formula>
    </cfRule>
    <cfRule type="expression" dxfId="1515" priority="15" stopIfTrue="1">
      <formula>COUNTIFS(INDIRECT("mesh_formatting_table[PiH_ID]"),A93,INDIRECT("mesh_formatting_table[Term]"),"Surgical Site Infection Prevalence",INDIRECT("mesh_formatting_table[Sheet]"),"Pubs Score - Clinical Terms")</formula>
    </cfRule>
    <cfRule type="expression" dxfId="1514" priority="14" stopIfTrue="1">
      <formula>COUNTIFS(INDIRECT("mesh_formatting_table[PiH_ID]"),A93,INDIRECT("mesh_formatting_table[Term]"),"Surgical Site Infection/ SSI/ Surgical Infection",INDIRECT("mesh_formatting_table[Sheet]"),"Pubs Score - Clinical Terms")</formula>
    </cfRule>
    <cfRule type="expression" dxfId="1513" priority="13" stopIfTrue="1">
      <formula>COUNTIFS(INDIRECT("mesh_formatting_table[PiH_ID]"),A93,INDIRECT("mesh_formatting_table[Term]"),"Surgical Site Complications",INDIRECT("mesh_formatting_table[Sheet]"),"Pubs Score - Clinical Terms")</formula>
    </cfRule>
    <cfRule type="expression" dxfId="1512" priority="12" stopIfTrue="1">
      <formula>COUNTIFS(INDIRECT("mesh_formatting_table[PiH_ID]"),A93,INDIRECT("mesh_formatting_table[Term]"),"Prophylaxis of Surgical Site Infection/ SSI Prophylaxis",INDIRECT("mesh_formatting_table[Sheet]"),"Pubs Score - Clinical Terms")</formula>
    </cfRule>
    <cfRule type="expression" dxfId="1511" priority="11" stopIfTrue="1">
      <formula>COUNTIFS(INDIRECT("mesh_formatting_table[PiH_ID]"),A93,INDIRECT("mesh_formatting_table[Term]"),"Prevention of Surgical Site Infections/ Surgical Site Infection Prevention",INDIRECT("mesh_formatting_table[Sheet]"),"Pubs Score - Clinical Terms")</formula>
    </cfRule>
    <cfRule type="expression" dxfId="1510" priority="10" stopIfTrue="1">
      <formula>COUNTIFS(INDIRECT("mesh_formatting_table[PiH_ID]"),A93,INDIRECT("mesh_formatting_table[Term]"),"Postsurgical Wound Infection",INDIRECT("mesh_formatting_table[Sheet]"),"Pubs Score - Clinical Terms")</formula>
    </cfRule>
    <cfRule type="expression" dxfId="1509" priority="9" stopIfTrue="1">
      <formula>COUNTIFS(INDIRECT("mesh_formatting_table[PiH_ID]"),A93,INDIRECT("mesh_formatting_table[Term]"),"Postoperative Surgical Site Infection/ Postoperative SSI",INDIRECT("mesh_formatting_table[Sheet]"),"Pubs Score - Clinical Terms")</formula>
    </cfRule>
    <cfRule type="expression" dxfId="1508" priority="8" stopIfTrue="1">
      <formula>COUNTIFS(INDIRECT("mesh_formatting_table[PiH_ID]"),A93,INDIRECT("mesh_formatting_table[Term]"),"PICO System/ PICO Dressing",INDIRECT("mesh_formatting_table[Sheet]"),"Pubs Score - Clinical Terms")</formula>
    </cfRule>
    <cfRule type="expression" dxfId="1507" priority="7" stopIfTrue="1">
      <formula>COUNTIFS(INDIRECT("mesh_formatting_table[PiH_ID]"),A93,INDIRECT("mesh_formatting_table[Term]"),"PICO Single Use Negative Pressure Wound Therapy System/ PICO sNPWT",INDIRECT("mesh_formatting_table[Sheet]"),"Pubs Score - Clinical Terms")</formula>
    </cfRule>
    <cfRule type="expression" dxfId="1506" priority="6" stopIfTrue="1">
      <formula>COUNTIFS(INDIRECT("mesh_formatting_table[PiH_ID]"),A93,INDIRECT("mesh_formatting_table[Term]"),"Negative-Pressure Wound Therapy/ NPWT",INDIRECT("mesh_formatting_table[Sheet]"),"Pubs Score - Clinical Terms")</formula>
    </cfRule>
    <cfRule type="expression" dxfId="1505" priority="5" stopIfTrue="1">
      <formula>COUNTIFS(INDIRECT("mesh_formatting_table[PiH_ID]"),A93,INDIRECT("mesh_formatting_table[Term]"),"Incisional NPWT",INDIRECT("mesh_formatting_table[Sheet]"),"Pubs Score - Clinical Terms")</formula>
    </cfRule>
    <cfRule type="expression" dxfId="1504" priority="4" stopIfTrue="1">
      <formula>COUNTIFS(INDIRECT("mesh_formatting_table[PiH_ID]"),A93,INDIRECT("mesh_formatting_table[Term]"),"Chronic Wounds",INDIRECT("mesh_formatting_table[Sheet]"),"Pubs Score - Clinical Terms")</formula>
    </cfRule>
    <cfRule type="expression" dxfId="1503" priority="3" stopIfTrue="1">
      <formula>COUNTIFS(INDIRECT("mesh_formatting_table[PiH_ID]"),A93,INDIRECT("mesh_formatting_table[Term]"),"Chronic Surgical Wound",INDIRECT("mesh_formatting_table[Sheet]"),"Pubs Score - Clinical Terms")</formula>
    </cfRule>
    <cfRule type="expression" dxfId="1502" priority="2" stopIfTrue="1">
      <formula>COUNTIFS(INDIRECT("location_formatting_table[PiH_ID]"),A93,INDIRECT("location_formatting_table[Country]"),"United States of America",INDIRECT("location_formatting_table[Type]"),"National")</formula>
    </cfRule>
    <cfRule type="expression" dxfId="1501" priority="16" stopIfTrue="1">
      <formula>COUNTIFS(INDIRECT("mesh_formatting_table[PiH_ID]"),A93,INDIRECT("mesh_formatting_table[Term]"),"Surgical Wound Infection",INDIRECT("mesh_formatting_table[Sheet]"),"Pubs Score - Clinical Terms")</formula>
    </cfRule>
    <cfRule type="expression" dxfId="1500" priority="1" stopIfTrue="1">
      <formula>COUNTIFS(INDIRECT("location_formatting_table[PiH_ID]"),A93,INDIRECT("location_formatting_table[Type]"),"International")</formula>
    </cfRule>
    <cfRule type="expression" dxfId="1499" priority="31" stopIfTrue="1">
      <formula>COUNTIFS(INDIRECT("mesh_formatting_table[PiH_ID]"),A93,INDIRECT("mesh_formatting_table[Term]"),"Reimbursement",INDIRECT("mesh_formatting_table[Sheet]"),"Pubs - Health Economists")</formula>
    </cfRule>
  </conditionalFormatting>
  <hyperlinks>
    <hyperlink ref="B2" r:id="rId1" xr:uid="{462DBC06-CF40-4D46-A071-9E9E80537BF9}"/>
    <hyperlink ref="B3" r:id="rId2" xr:uid="{FDD6044A-AF97-4766-8BC1-9A3886671DDA}"/>
    <hyperlink ref="B5" r:id="rId3" xr:uid="{B90D1BDB-3908-440F-9793-00BAFA876169}"/>
    <hyperlink ref="B4" r:id="rId4" xr:uid="{09FDE3F9-82B1-4A50-8006-F8FFADEEDD8C}"/>
    <hyperlink ref="B6" r:id="rId5" xr:uid="{788C1719-6FF4-43F9-93C9-26343FC26FF6}"/>
    <hyperlink ref="B7" r:id="rId6" xr:uid="{D5301479-4A60-4AC1-8B28-43F12FFE0706}"/>
  </hyperlinks>
  <pageMargins left="0.7" right="0.7" top="0.75" bottom="0.75" header="0.3" footer="0.3"/>
  <pageSetup orientation="landscape" horizontalDpi="4294967293" verticalDpi="4294967293" r:id="rId7"/>
  <drawing r:id="rId8"/>
  <extLst>
    <ext xmlns:x14="http://schemas.microsoft.com/office/spreadsheetml/2009/9/main" uri="{78C0D931-6437-407d-A8EE-F0AAD7539E65}">
      <x14:conditionalFormattings>
        <x14:conditionalFormatting xmlns:xm="http://schemas.microsoft.com/office/excel/2006/main">
          <x14:cfRule type="expression" priority="255" id="{4F3181B3-8250-4465-8922-54DF9B70E86C}">
            <xm:f>COUNT(SEARCH(Formatting!$A$2:$A$41,A23))</xm:f>
            <x14:dxf>
              <fill>
                <patternFill>
                  <bgColor rgb="FFFF99FF"/>
                </patternFill>
              </fill>
            </x14:dxf>
          </x14:cfRule>
          <xm:sqref>A23</xm:sqref>
        </x14:conditionalFormatting>
        <x14:conditionalFormatting xmlns:xm="http://schemas.microsoft.com/office/excel/2006/main">
          <x14:cfRule type="expression" priority="192" id="{CE1DD62D-4E59-4539-A320-94001F95B790}">
            <xm:f>COUNT(SEARCH(Formatting!$A$2:$A$41,A26))</xm:f>
            <x14:dxf>
              <fill>
                <patternFill>
                  <bgColor rgb="FFFF99FF"/>
                </patternFill>
              </fill>
            </x14:dxf>
          </x14:cfRule>
          <xm:sqref>A26:A28</xm:sqref>
        </x14:conditionalFormatting>
        <x14:conditionalFormatting xmlns:xm="http://schemas.microsoft.com/office/excel/2006/main">
          <x14:cfRule type="expression" priority="191" id="{9D2DF808-6A28-4608-91BE-C9075C19E3BD}">
            <xm:f>COUNT(SEARCH(Formatting!$A$2:$A$41,A38))</xm:f>
            <x14:dxf>
              <fill>
                <patternFill>
                  <bgColor rgb="FFFF99FF"/>
                </patternFill>
              </fill>
            </x14:dxf>
          </x14:cfRule>
          <xm:sqref>A38</xm:sqref>
        </x14:conditionalFormatting>
        <x14:conditionalFormatting xmlns:xm="http://schemas.microsoft.com/office/excel/2006/main">
          <x14:cfRule type="expression" priority="159" id="{BEF24AF2-3CBB-4707-912A-37822743C86D}">
            <xm:f>COUNT(SEARCH(Formatting!$A$2:$A$41,A44))</xm:f>
            <x14:dxf>
              <fill>
                <patternFill>
                  <bgColor rgb="FFFF99FF"/>
                </patternFill>
              </fill>
            </x14:dxf>
          </x14:cfRule>
          <xm:sqref>A44:A47</xm:sqref>
        </x14:conditionalFormatting>
        <x14:conditionalFormatting xmlns:xm="http://schemas.microsoft.com/office/excel/2006/main">
          <x14:cfRule type="expression" priority="127" id="{B5D8BEE6-7AB3-4B50-9D09-D7771D8B6ACB}">
            <xm:f>COUNT(SEARCH(Formatting!$A$2:$A$41,A63))</xm:f>
            <x14:dxf>
              <fill>
                <patternFill>
                  <bgColor rgb="FFFF99FF"/>
                </patternFill>
              </fill>
            </x14:dxf>
          </x14:cfRule>
          <xm:sqref>A63:A65</xm:sqref>
        </x14:conditionalFormatting>
        <x14:conditionalFormatting xmlns:xm="http://schemas.microsoft.com/office/excel/2006/main">
          <x14:cfRule type="expression" priority="95" id="{759A6FD4-F324-4FBB-9A46-20914AA0BFA9}">
            <xm:f>COUNT(SEARCH(Formatting!$A$2:$A$41,A89))</xm:f>
            <x14:dxf>
              <fill>
                <patternFill>
                  <bgColor rgb="FFFF99FF"/>
                </patternFill>
              </fill>
            </x14:dxf>
          </x14:cfRule>
          <xm:sqref>A89</xm:sqref>
        </x14:conditionalFormatting>
        <x14:conditionalFormatting xmlns:xm="http://schemas.microsoft.com/office/excel/2006/main">
          <x14:cfRule type="expression" priority="32" id="{7211ABFB-E995-48B0-A4E6-A551305896B3}">
            <xm:f>COUNT(SEARCH(Formatting!$A$2:$A$41,A92))</xm:f>
            <x14:dxf>
              <fill>
                <patternFill>
                  <bgColor rgb="FFFF99FF"/>
                </patternFill>
              </fill>
            </x14:dxf>
          </x14:cfRule>
          <xm:sqref>A92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B4753-D778-4BC2-89E5-999FCB7C418D}">
  <sheetPr codeName="Sheet16"/>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220.25" customHeight="1" x14ac:dyDescent="0.35">
      <c r="A2" s="1" t="s">
        <v>206</v>
      </c>
      <c r="B2" s="39" t="s">
        <v>207</v>
      </c>
      <c r="C2" s="1">
        <v>93</v>
      </c>
      <c r="D2" s="1">
        <v>3</v>
      </c>
      <c r="E2" s="1" t="s">
        <v>66</v>
      </c>
      <c r="F2" s="1" t="s">
        <v>208</v>
      </c>
      <c r="G2" s="1" t="s">
        <v>209</v>
      </c>
    </row>
    <row r="3" spans="1:7" ht="220.25" customHeight="1" x14ac:dyDescent="0.35">
      <c r="A3" s="1" t="s">
        <v>99</v>
      </c>
      <c r="B3" s="39" t="s">
        <v>100</v>
      </c>
      <c r="C3" s="1">
        <v>19</v>
      </c>
      <c r="D3" s="1">
        <v>1</v>
      </c>
      <c r="E3" s="1" t="s">
        <v>25</v>
      </c>
      <c r="F3" s="1" t="s">
        <v>102</v>
      </c>
      <c r="G3" s="1" t="s">
        <v>104</v>
      </c>
    </row>
    <row r="4" spans="1:7" ht="220.25" customHeight="1" x14ac:dyDescent="0.35">
      <c r="A4" s="1" t="s">
        <v>310</v>
      </c>
      <c r="B4" s="47" t="s">
        <v>311</v>
      </c>
      <c r="C4" s="1">
        <v>156</v>
      </c>
      <c r="D4" s="1">
        <v>5</v>
      </c>
      <c r="E4" s="1" t="s">
        <v>279</v>
      </c>
      <c r="F4" s="1" t="s">
        <v>102</v>
      </c>
      <c r="G4" s="1" t="s">
        <v>312</v>
      </c>
    </row>
    <row r="5" spans="1:7" ht="220.25" customHeight="1" x14ac:dyDescent="0.35">
      <c r="A5" s="29" t="s">
        <v>276</v>
      </c>
      <c r="B5" s="47" t="s">
        <v>277</v>
      </c>
      <c r="C5" s="1">
        <v>76</v>
      </c>
      <c r="D5" s="1">
        <v>3</v>
      </c>
      <c r="E5" s="1" t="s">
        <v>279</v>
      </c>
      <c r="F5" s="1" t="s">
        <v>280</v>
      </c>
      <c r="G5" s="29" t="s">
        <v>281</v>
      </c>
    </row>
    <row r="6" spans="1:7" ht="220.25" customHeight="1" x14ac:dyDescent="0.35">
      <c r="A6" s="1" t="s">
        <v>239</v>
      </c>
      <c r="B6" s="47" t="s">
        <v>240</v>
      </c>
      <c r="C6" s="1">
        <v>51</v>
      </c>
      <c r="D6" s="1">
        <v>2</v>
      </c>
      <c r="E6" s="1" t="s">
        <v>241</v>
      </c>
      <c r="F6" s="1" t="s">
        <v>102</v>
      </c>
      <c r="G6" s="1" t="s">
        <v>592</v>
      </c>
    </row>
    <row r="7" spans="1:7" ht="220.25" customHeight="1" x14ac:dyDescent="0.35">
      <c r="A7" s="1" t="s">
        <v>234</v>
      </c>
      <c r="B7" s="47" t="s">
        <v>235</v>
      </c>
      <c r="C7" s="1">
        <v>46</v>
      </c>
      <c r="D7" s="1"/>
      <c r="E7" s="1" t="s">
        <v>139</v>
      </c>
      <c r="F7" s="1" t="s">
        <v>237</v>
      </c>
      <c r="G7" s="1" t="s">
        <v>238</v>
      </c>
    </row>
    <row r="8" spans="1:7" ht="220.25" customHeight="1" x14ac:dyDescent="0.35">
      <c r="A8"/>
      <c r="B8"/>
      <c r="C8"/>
      <c r="D8"/>
      <c r="E8"/>
      <c r="F8"/>
      <c r="G8"/>
    </row>
    <row r="9" spans="1:7" ht="220.25" customHeight="1" x14ac:dyDescent="0.35">
      <c r="A9"/>
      <c r="B9"/>
      <c r="C9"/>
      <c r="D9"/>
      <c r="E9"/>
      <c r="F9"/>
      <c r="G9"/>
    </row>
    <row r="10" spans="1:7" ht="257.25" customHeight="1" x14ac:dyDescent="0.35">
      <c r="A10"/>
      <c r="B10"/>
      <c r="C10"/>
      <c r="D10"/>
      <c r="E10"/>
      <c r="F10"/>
      <c r="G10"/>
    </row>
    <row r="11" spans="1:7" ht="220.25" customHeight="1" x14ac:dyDescent="0.35">
      <c r="A11"/>
      <c r="B11"/>
      <c r="C11"/>
      <c r="D11"/>
      <c r="E11"/>
      <c r="F11"/>
      <c r="G11"/>
    </row>
    <row r="12" spans="1:7" ht="220.25" customHeight="1" x14ac:dyDescent="0.35">
      <c r="A12"/>
      <c r="B12"/>
      <c r="C12"/>
      <c r="D12"/>
      <c r="E12"/>
      <c r="F12"/>
      <c r="G12"/>
    </row>
    <row r="13" spans="1:7" ht="306" customHeight="1" x14ac:dyDescent="0.35">
      <c r="A13"/>
      <c r="B13"/>
      <c r="C13"/>
      <c r="D13"/>
      <c r="E13"/>
      <c r="F13"/>
      <c r="G13"/>
    </row>
    <row r="14" spans="1:7" ht="220.25" customHeight="1" x14ac:dyDescent="0.35">
      <c r="A14" s="9"/>
      <c r="B14" s="3"/>
      <c r="C14" s="9"/>
      <c r="D14" s="9"/>
      <c r="E14" s="9"/>
      <c r="F14" s="9"/>
    </row>
    <row r="15" spans="1:7" ht="220.25" customHeight="1" x14ac:dyDescent="0.35">
      <c r="A15" s="9"/>
      <c r="B15" s="3"/>
      <c r="C15" s="9"/>
      <c r="D15" s="9"/>
      <c r="E15" s="9"/>
      <c r="F15" s="9"/>
    </row>
    <row r="16" spans="1:7" ht="220.25" customHeight="1" x14ac:dyDescent="0.35">
      <c r="A16" s="9"/>
      <c r="B16" s="3"/>
      <c r="C16" s="9"/>
      <c r="D16" s="9"/>
      <c r="E16" s="9"/>
      <c r="F16" s="9"/>
    </row>
    <row r="17" spans="1:6" ht="220.25" customHeight="1" x14ac:dyDescent="0.35">
      <c r="A17" s="9"/>
      <c r="B17" s="3"/>
      <c r="C17" s="9"/>
      <c r="D17" s="9"/>
      <c r="E17" s="9"/>
      <c r="F17" s="9"/>
    </row>
    <row r="18" spans="1:6" ht="220.25" customHeight="1" x14ac:dyDescent="0.35">
      <c r="A18" s="9"/>
      <c r="B18" s="3"/>
      <c r="C18" s="9"/>
      <c r="D18" s="9"/>
      <c r="E18" s="9"/>
      <c r="F18" s="9"/>
    </row>
    <row r="19" spans="1:6" ht="220.25" customHeight="1" x14ac:dyDescent="0.35">
      <c r="A19" s="9"/>
      <c r="B19" s="3"/>
      <c r="C19" s="9"/>
      <c r="D19" s="9"/>
      <c r="E19" s="9"/>
      <c r="F19" s="9"/>
    </row>
    <row r="20" spans="1:6" ht="220.25" customHeight="1" x14ac:dyDescent="0.35">
      <c r="A20" s="9"/>
      <c r="B20" s="3"/>
      <c r="C20" s="9"/>
      <c r="D20" s="9"/>
      <c r="E20" s="9"/>
      <c r="F20" s="9"/>
    </row>
    <row r="21" spans="1:6" ht="220.25" customHeight="1" x14ac:dyDescent="0.35">
      <c r="A21" s="9"/>
      <c r="B21" s="3"/>
      <c r="C21" s="9"/>
      <c r="D21" s="9"/>
      <c r="E21" s="9"/>
      <c r="F21" s="9"/>
    </row>
    <row r="22" spans="1:6" ht="220.25" customHeight="1" x14ac:dyDescent="0.35">
      <c r="A22" s="9"/>
      <c r="B22" s="3"/>
      <c r="C22" s="9"/>
      <c r="D22" s="9"/>
      <c r="E22" s="9"/>
      <c r="F22" s="9"/>
    </row>
    <row r="23" spans="1:6" ht="220.25" customHeight="1" x14ac:dyDescent="0.35">
      <c r="A23" s="9"/>
      <c r="B23" s="3"/>
      <c r="C23" s="9"/>
      <c r="D23" s="9"/>
      <c r="E23" s="9"/>
      <c r="F23" s="9"/>
    </row>
    <row r="24" spans="1:6" ht="220.25" customHeight="1" x14ac:dyDescent="0.35">
      <c r="A24" s="9"/>
      <c r="B24" s="3"/>
      <c r="C24" s="9"/>
      <c r="D24" s="9"/>
      <c r="E24" s="9"/>
      <c r="F24" s="9"/>
    </row>
    <row r="25" spans="1:6" ht="220.25" customHeight="1" x14ac:dyDescent="0.35">
      <c r="A25" s="9"/>
      <c r="B25" s="3"/>
      <c r="C25" s="9"/>
      <c r="D25" s="9"/>
      <c r="E25" s="9"/>
      <c r="F25" s="9"/>
    </row>
    <row r="26" spans="1:6" ht="150" customHeight="1" x14ac:dyDescent="0.35">
      <c r="A26" s="9"/>
      <c r="B26" s="3"/>
      <c r="C26" s="9"/>
      <c r="D26" s="9"/>
      <c r="E26" s="9"/>
      <c r="F26" s="9"/>
    </row>
    <row r="27" spans="1:6" ht="161.25" customHeight="1" x14ac:dyDescent="0.35">
      <c r="A27" s="9"/>
      <c r="B27" s="3"/>
      <c r="C27" s="9"/>
      <c r="D27" s="9"/>
      <c r="E27" s="9"/>
      <c r="F27" s="9"/>
    </row>
    <row r="28" spans="1:6" ht="150" customHeight="1" x14ac:dyDescent="0.35">
      <c r="A28" s="9"/>
      <c r="B28" s="3"/>
      <c r="C28" s="9"/>
      <c r="D28" s="9"/>
      <c r="E28" s="9"/>
      <c r="F28" s="9"/>
    </row>
    <row r="29" spans="1:6" ht="150" customHeight="1" x14ac:dyDescent="0.35">
      <c r="A29" s="9"/>
      <c r="B29" s="3"/>
      <c r="C29" s="9"/>
      <c r="D29" s="9"/>
      <c r="E29" s="9"/>
      <c r="F29" s="9"/>
    </row>
    <row r="30" spans="1:6" ht="150" customHeight="1" x14ac:dyDescent="0.35">
      <c r="A30" s="9"/>
      <c r="B30" s="3"/>
      <c r="C30" s="9"/>
      <c r="D30" s="9"/>
      <c r="E30" s="9"/>
      <c r="F30" s="9"/>
    </row>
    <row r="31" spans="1:6" ht="150" customHeight="1" x14ac:dyDescent="0.35">
      <c r="A31" s="9"/>
      <c r="B31" s="3"/>
      <c r="C31" s="9"/>
      <c r="D31" s="9"/>
      <c r="E31" s="9"/>
      <c r="F31" s="9"/>
    </row>
    <row r="32" spans="1:6"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08"/>
    </sortState>
  </autoFilter>
  <conditionalFormatting sqref="A14:A19 A24:A25 A29:A37">
    <cfRule type="expression" dxfId="1498" priority="348" stopIfTrue="1">
      <formula>COUNTIFS(INDIRECT("mesh_formatting_table[PiH_ID]"),A14,INDIRECT("mesh_formatting_table[Term]"),"Reimbursement",INDIRECT("mesh_formatting_table[Sheet]"),"Pubs - Health Economists")</formula>
    </cfRule>
    <cfRule type="expression" dxfId="1497" priority="347" stopIfTrue="1">
      <formula>COUNTIFS(INDIRECT("mesh_formatting_table[PiH_ID]"),A14,INDIRECT("mesh_formatting_table[Term]"),"Patient-Reported Outcome",INDIRECT("mesh_formatting_table[Sheet]"),"Pubs - Health Economists")</formula>
    </cfRule>
    <cfRule type="expression" dxfId="1496" priority="346" stopIfTrue="1">
      <formula>COUNTIFS(INDIRECT("mesh_formatting_table[PiH_ID]"),A14,INDIRECT("mesh_formatting_table[Term]"),"Outcome Measure",INDIRECT("mesh_formatting_table[Sheet]"),"Pubs - Health Economists")</formula>
    </cfRule>
    <cfRule type="expression" dxfId="1495" priority="345" stopIfTrue="1">
      <formula>COUNTIFS(INDIRECT("mesh_formatting_table[PiH_ID]"),A14,INDIRECT("mesh_formatting_table[Term]"),"Market Access",INDIRECT("mesh_formatting_table[Sheet]"),"Pubs - Health Economists")</formula>
    </cfRule>
    <cfRule type="expression" dxfId="1494" priority="344" stopIfTrue="1">
      <formula>COUNTIFS(INDIRECT("mesh_formatting_table[PiH_ID]"),A14,INDIRECT("mesh_formatting_table[Term]"),"Length of Stay",INDIRECT("mesh_formatting_table[Sheet]"),"Pubs - Health Economists")</formula>
    </cfRule>
    <cfRule type="expression" dxfId="1493" priority="343" stopIfTrue="1">
      <formula>COUNTIFS(INDIRECT("mesh_formatting_table[PiH_ID]"),A14,INDIRECT("mesh_formatting_table[Term]"),"Health-Related Quality of Life",INDIRECT("mesh_formatting_table[Sheet]"),"Pubs - Health Economists")</formula>
    </cfRule>
    <cfRule type="expression" dxfId="1492" priority="342" stopIfTrue="1">
      <formula>COUNTIFS(INDIRECT("mesh_formatting_table[PiH_ID]"),A14,INDIRECT("mesh_formatting_table[Term]"),"Health Economics",INDIRECT("mesh_formatting_table[Sheet]"),"Pubs - Health Economists")</formula>
    </cfRule>
    <cfRule type="expression" dxfId="1491" priority="341" stopIfTrue="1">
      <formula>COUNTIFS(INDIRECT("mesh_formatting_table[PiH_ID]"),A14,INDIRECT("mesh_formatting_table[Term]"),"Cost-Effectiveness",INDIRECT("mesh_formatting_table[Sheet]"),"Pubs - Health Economists")</formula>
    </cfRule>
    <cfRule type="expression" dxfId="1490" priority="340" stopIfTrue="1">
      <formula>COUNTIFS(INDIRECT("mesh_formatting_table[PiH_ID]"),A14,INDIRECT("mesh_formatting_table[Term]"),"Clinical Outcomes",INDIRECT("mesh_formatting_table[Sheet]"),"Pubs - Health Economists")</formula>
    </cfRule>
    <cfRule type="expression" dxfId="1489" priority="339" stopIfTrue="1">
      <formula>COUNTIFS(INDIRECT("mesh_formatting_table[PiH_ID]"),A14,INDIRECT("mesh_formatting_table[Term]"),"Burden of Disease/ Burden of Illness",INDIRECT("mesh_formatting_table[Sheet]"),"Pubs - Health Economists")</formula>
    </cfRule>
    <cfRule type="expression" dxfId="1488" priority="338" stopIfTrue="1">
      <formula>COUNTIFS(INDIRECT("mesh_formatting_table[PiH_ID]"),A14,INDIRECT("mesh_formatting_table[Term]"),"PICO",INDIRECT("mesh_formatting_table[Sheet]"),"Pubs Score - Products &amp; Compe")</formula>
    </cfRule>
    <cfRule type="expression" dxfId="1487" priority="337" stopIfTrue="1">
      <formula>COUNTIFS(INDIRECT("mesh_formatting_table[PiH_ID]"),A14,INDIRECT("mesh_formatting_table[Term]"),"Smith &amp; Nephew",INDIRECT("mesh_formatting_table[Sheet]"),"Pubs Score - Products &amp; Compe")</formula>
    </cfRule>
    <cfRule type="expression" dxfId="1486" priority="332" stopIfTrue="1">
      <formula>COUNTIFS(INDIRECT("mesh_formatting_table[PiH_ID]"),A14,INDIRECT("mesh_formatting_table[Term]"),"Surgical Site Infection Prevalence",INDIRECT("mesh_formatting_table[Sheet]"),"Pubs Score - Clinical Terms")</formula>
    </cfRule>
    <cfRule type="expression" dxfId="1485" priority="336" stopIfTrue="1">
      <formula>COUNTIFS(INDIRECT("mesh_formatting_table[PiH_ID]"),A14,INDIRECT("mesh_formatting_table[Term]"),"Wound Infection Prevention",INDIRECT("mesh_formatting_table[Sheet]"),"Pubs Score - Clinical Terms")</formula>
    </cfRule>
    <cfRule type="expression" dxfId="1484" priority="335" stopIfTrue="1">
      <formula>COUNTIFS(INDIRECT("mesh_formatting_table[PiH_ID]"),A14,INDIRECT("mesh_formatting_table[Term]"),"Wound Infection after Surgery",INDIRECT("mesh_formatting_table[Sheet]"),"Pubs Score - Clinical Terms")</formula>
    </cfRule>
    <cfRule type="expression" dxfId="1483" priority="334" stopIfTrue="1">
      <formula>COUNTIFS(INDIRECT("mesh_formatting_table[PiH_ID]"),A14,INDIRECT("mesh_formatting_table[Term]"),"Wound Healing",INDIRECT("mesh_formatting_table[Sheet]"),"Pubs Score - Clinical Terms")</formula>
    </cfRule>
    <cfRule type="expression" dxfId="1482" priority="318" stopIfTrue="1">
      <formula>COUNTIFS(INDIRECT("location_formatting_table[PiH_ID]"),A14,INDIRECT("location_formatting_table[Type]"),"International")</formula>
    </cfRule>
    <cfRule type="expression" dxfId="1481" priority="319" stopIfTrue="1">
      <formula>COUNTIFS(INDIRECT("location_formatting_table[PiH_ID]"),A14,INDIRECT("location_formatting_table[Country]"),"United States of America",INDIRECT("location_formatting_table[Type]"),"National")</formula>
    </cfRule>
    <cfRule type="expression" dxfId="1480" priority="320" stopIfTrue="1">
      <formula>COUNTIFS(INDIRECT("mesh_formatting_table[PiH_ID]"),A14,INDIRECT("mesh_formatting_table[Term]"),"Chronic Surgical Wound",INDIRECT("mesh_formatting_table[Sheet]"),"Pubs Score - Clinical Terms")</formula>
    </cfRule>
    <cfRule type="expression" dxfId="1479" priority="321" stopIfTrue="1">
      <formula>COUNTIFS(INDIRECT("mesh_formatting_table[PiH_ID]"),A14,INDIRECT("mesh_formatting_table[Term]"),"Chronic Wounds",INDIRECT("mesh_formatting_table[Sheet]"),"Pubs Score - Clinical Terms")</formula>
    </cfRule>
    <cfRule type="expression" dxfId="1478" priority="322" stopIfTrue="1">
      <formula>COUNTIFS(INDIRECT("mesh_formatting_table[PiH_ID]"),A14,INDIRECT("mesh_formatting_table[Term]"),"Incisional NPWT",INDIRECT("mesh_formatting_table[Sheet]"),"Pubs Score - Clinical Terms")</formula>
    </cfRule>
    <cfRule type="expression" dxfId="1477" priority="323" stopIfTrue="1">
      <formula>COUNTIFS(INDIRECT("mesh_formatting_table[PiH_ID]"),A14,INDIRECT("mesh_formatting_table[Term]"),"Negative-Pressure Wound Therapy/ NPWT",INDIRECT("mesh_formatting_table[Sheet]"),"Pubs Score - Clinical Terms")</formula>
    </cfRule>
    <cfRule type="expression" dxfId="1476" priority="324" stopIfTrue="1">
      <formula>COUNTIFS(INDIRECT("mesh_formatting_table[PiH_ID]"),A14,INDIRECT("mesh_formatting_table[Term]"),"PICO Single Use Negative Pressure Wound Therapy System/ PICO sNPWT",INDIRECT("mesh_formatting_table[Sheet]"),"Pubs Score - Clinical Terms")</formula>
    </cfRule>
    <cfRule type="expression" dxfId="1475" priority="325" stopIfTrue="1">
      <formula>COUNTIFS(INDIRECT("mesh_formatting_table[PiH_ID]"),A14,INDIRECT("mesh_formatting_table[Term]"),"PICO System/ PICO Dressing",INDIRECT("mesh_formatting_table[Sheet]"),"Pubs Score - Clinical Terms")</formula>
    </cfRule>
    <cfRule type="expression" dxfId="1474" priority="326" stopIfTrue="1">
      <formula>COUNTIFS(INDIRECT("mesh_formatting_table[PiH_ID]"),A14,INDIRECT("mesh_formatting_table[Term]"),"Postoperative Surgical Site Infection/ Postoperative SSI",INDIRECT("mesh_formatting_table[Sheet]"),"Pubs Score - Clinical Terms")</formula>
    </cfRule>
    <cfRule type="expression" dxfId="1473" priority="327" stopIfTrue="1">
      <formula>COUNTIFS(INDIRECT("mesh_formatting_table[PiH_ID]"),A14,INDIRECT("mesh_formatting_table[Term]"),"Postsurgical Wound Infection",INDIRECT("mesh_formatting_table[Sheet]"),"Pubs Score - Clinical Terms")</formula>
    </cfRule>
    <cfRule type="expression" dxfId="1472" priority="328" stopIfTrue="1">
      <formula>COUNTIFS(INDIRECT("mesh_formatting_table[PiH_ID]"),A14,INDIRECT("mesh_formatting_table[Term]"),"Prevention of Surgical Site Infections/ Surgical Site Infection Prevention",INDIRECT("mesh_formatting_table[Sheet]"),"Pubs Score - Clinical Terms")</formula>
    </cfRule>
    <cfRule type="expression" dxfId="1471" priority="329" stopIfTrue="1">
      <formula>COUNTIFS(INDIRECT("mesh_formatting_table[PiH_ID]"),A14,INDIRECT("mesh_formatting_table[Term]"),"Prophylaxis of Surgical Site Infection/ SSI Prophylaxis",INDIRECT("mesh_formatting_table[Sheet]"),"Pubs Score - Clinical Terms")</formula>
    </cfRule>
    <cfRule type="expression" dxfId="1470" priority="330" stopIfTrue="1">
      <formula>COUNTIFS(INDIRECT("mesh_formatting_table[PiH_ID]"),A14,INDIRECT("mesh_formatting_table[Term]"),"Surgical Site Complications",INDIRECT("mesh_formatting_table[Sheet]"),"Pubs Score - Clinical Terms")</formula>
    </cfRule>
    <cfRule type="expression" dxfId="1469" priority="331" stopIfTrue="1">
      <formula>COUNTIFS(INDIRECT("mesh_formatting_table[PiH_ID]"),A14,INDIRECT("mesh_formatting_table[Term]"),"Surgical Site Infection/ SSI/ Surgical Infection",INDIRECT("mesh_formatting_table[Sheet]"),"Pubs Score - Clinical Terms")</formula>
    </cfRule>
    <cfRule type="expression" dxfId="1468" priority="333" stopIfTrue="1">
      <formula>COUNTIFS(INDIRECT("mesh_formatting_table[PiH_ID]"),A14,INDIRECT("mesh_formatting_table[Term]"),"Surgical Wound Infection",INDIRECT("mesh_formatting_table[Sheet]"),"Pubs Score - Clinical Terms")</formula>
    </cfRule>
  </conditionalFormatting>
  <conditionalFormatting sqref="A21:A22">
    <cfRule type="expression" dxfId="1466" priority="303" stopIfTrue="1">
      <formula>COUNTIFS(INDIRECT("mesh_formatting_table[PiH_ID]"),A21,INDIRECT("mesh_formatting_table[Term]"),"Wound Healing",INDIRECT("mesh_formatting_table[Sheet]"),"Pubs Score - Clinical Terms")</formula>
    </cfRule>
    <cfRule type="expression" dxfId="1465" priority="302" stopIfTrue="1">
      <formula>COUNTIFS(INDIRECT("mesh_formatting_table[PiH_ID]"),A21,INDIRECT("mesh_formatting_table[Term]"),"Surgical Wound Infection",INDIRECT("mesh_formatting_table[Sheet]"),"Pubs Score - Clinical Terms")</formula>
    </cfRule>
    <cfRule type="expression" dxfId="1464" priority="301" stopIfTrue="1">
      <formula>COUNTIFS(INDIRECT("mesh_formatting_table[PiH_ID]"),A21,INDIRECT("mesh_formatting_table[Term]"),"Surgical Site Infection Prevalence",INDIRECT("mesh_formatting_table[Sheet]"),"Pubs Score - Clinical Terms")</formula>
    </cfRule>
    <cfRule type="expression" dxfId="1463" priority="300" stopIfTrue="1">
      <formula>COUNTIFS(INDIRECT("mesh_formatting_table[PiH_ID]"),A21,INDIRECT("mesh_formatting_table[Term]"),"Surgical Site Infection/ SSI/ Surgical Infection",INDIRECT("mesh_formatting_table[Sheet]"),"Pubs Score - Clinical Terms")</formula>
    </cfRule>
    <cfRule type="expression" dxfId="1462" priority="299" stopIfTrue="1">
      <formula>COUNTIFS(INDIRECT("mesh_formatting_table[PiH_ID]"),A21,INDIRECT("mesh_formatting_table[Term]"),"Surgical Site Complications",INDIRECT("mesh_formatting_table[Sheet]"),"Pubs Score - Clinical Terms")</formula>
    </cfRule>
    <cfRule type="expression" dxfId="1461" priority="298" stopIfTrue="1">
      <formula>COUNTIFS(INDIRECT("mesh_formatting_table[PiH_ID]"),A21,INDIRECT("mesh_formatting_table[Term]"),"Prophylaxis of Surgical Site Infection/ SSI Prophylaxis",INDIRECT("mesh_formatting_table[Sheet]"),"Pubs Score - Clinical Terms")</formula>
    </cfRule>
    <cfRule type="expression" dxfId="1460" priority="297" stopIfTrue="1">
      <formula>COUNTIFS(INDIRECT("mesh_formatting_table[PiH_ID]"),A21,INDIRECT("mesh_formatting_table[Term]"),"Prevention of Surgical Site Infections/ Surgical Site Infection Prevention",INDIRECT("mesh_formatting_table[Sheet]"),"Pubs Score - Clinical Terms")</formula>
    </cfRule>
    <cfRule type="expression" dxfId="1459" priority="296" stopIfTrue="1">
      <formula>COUNTIFS(INDIRECT("mesh_formatting_table[PiH_ID]"),A21,INDIRECT("mesh_formatting_table[Term]"),"Postsurgical Wound Infection",INDIRECT("mesh_formatting_table[Sheet]"),"Pubs Score - Clinical Terms")</formula>
    </cfRule>
    <cfRule type="expression" dxfId="1458" priority="294" stopIfTrue="1">
      <formula>COUNTIFS(INDIRECT("mesh_formatting_table[PiH_ID]"),A21,INDIRECT("mesh_formatting_table[Term]"),"PICO System/ PICO Dressing",INDIRECT("mesh_formatting_table[Sheet]"),"Pubs Score - Clinical Terms")</formula>
    </cfRule>
    <cfRule type="expression" dxfId="1457" priority="293" stopIfTrue="1">
      <formula>COUNTIFS(INDIRECT("mesh_formatting_table[PiH_ID]"),A21,INDIRECT("mesh_formatting_table[Term]"),"PICO Single Use Negative Pressure Wound Therapy System/ PICO sNPWT",INDIRECT("mesh_formatting_table[Sheet]"),"Pubs Score - Clinical Terms")</formula>
    </cfRule>
    <cfRule type="expression" dxfId="1456" priority="292" stopIfTrue="1">
      <formula>COUNTIFS(INDIRECT("mesh_formatting_table[PiH_ID]"),A21,INDIRECT("mesh_formatting_table[Term]"),"Negative-Pressure Wound Therapy/ NPWT",INDIRECT("mesh_formatting_table[Sheet]"),"Pubs Score - Clinical Terms")</formula>
    </cfRule>
    <cfRule type="expression" dxfId="1455" priority="291" stopIfTrue="1">
      <formula>COUNTIFS(INDIRECT("mesh_formatting_table[PiH_ID]"),A21,INDIRECT("mesh_formatting_table[Term]"),"Incisional NPWT",INDIRECT("mesh_formatting_table[Sheet]"),"Pubs Score - Clinical Terms")</formula>
    </cfRule>
    <cfRule type="expression" dxfId="1454" priority="290" stopIfTrue="1">
      <formula>COUNTIFS(INDIRECT("mesh_formatting_table[PiH_ID]"),A21,INDIRECT("mesh_formatting_table[Term]"),"Chronic Wounds",INDIRECT("mesh_formatting_table[Sheet]"),"Pubs Score - Clinical Terms")</formula>
    </cfRule>
    <cfRule type="expression" dxfId="1453" priority="289" stopIfTrue="1">
      <formula>COUNTIFS(INDIRECT("mesh_formatting_table[PiH_ID]"),A21,INDIRECT("mesh_formatting_table[Term]"),"Chronic Surgical Wound",INDIRECT("mesh_formatting_table[Sheet]"),"Pubs Score - Clinical Terms")</formula>
    </cfRule>
    <cfRule type="expression" dxfId="1452" priority="288" stopIfTrue="1">
      <formula>COUNTIFS(INDIRECT("location_formatting_table[PiH_ID]"),A21,INDIRECT("location_formatting_table[Country]"),"United States of America",INDIRECT("location_formatting_table[Type]"),"National")</formula>
    </cfRule>
    <cfRule type="expression" dxfId="1451" priority="287" stopIfTrue="1">
      <formula>COUNTIFS(INDIRECT("location_formatting_table[PiH_ID]"),A21,INDIRECT("location_formatting_table[Type]"),"International")</formula>
    </cfRule>
    <cfRule type="expression" dxfId="1450" priority="295" stopIfTrue="1">
      <formula>COUNTIFS(INDIRECT("mesh_formatting_table[PiH_ID]"),A21,INDIRECT("mesh_formatting_table[Term]"),"Postoperative Surgical Site Infection/ Postoperative SSI",INDIRECT("mesh_formatting_table[Sheet]"),"Pubs Score - Clinical Terms")</formula>
    </cfRule>
    <cfRule type="expression" dxfId="1449" priority="317" stopIfTrue="1">
      <formula>COUNTIFS(INDIRECT("mesh_formatting_table[PiH_ID]"),A21,INDIRECT("mesh_formatting_table[Term]"),"Reimbursement",INDIRECT("mesh_formatting_table[Sheet]"),"Pubs - Health Economists")</formula>
    </cfRule>
    <cfRule type="expression" dxfId="1448" priority="316" stopIfTrue="1">
      <formula>COUNTIFS(INDIRECT("mesh_formatting_table[PiH_ID]"),A21,INDIRECT("mesh_formatting_table[Term]"),"Patient-Reported Outcome",INDIRECT("mesh_formatting_table[Sheet]"),"Pubs - Health Economists")</formula>
    </cfRule>
    <cfRule type="expression" dxfId="1447" priority="315" stopIfTrue="1">
      <formula>COUNTIFS(INDIRECT("mesh_formatting_table[PiH_ID]"),A21,INDIRECT("mesh_formatting_table[Term]"),"Outcome Measure",INDIRECT("mesh_formatting_table[Sheet]"),"Pubs - Health Economists")</formula>
    </cfRule>
    <cfRule type="expression" dxfId="1446" priority="314" stopIfTrue="1">
      <formula>COUNTIFS(INDIRECT("mesh_formatting_table[PiH_ID]"),A21,INDIRECT("mesh_formatting_table[Term]"),"Market Access",INDIRECT("mesh_formatting_table[Sheet]"),"Pubs - Health Economists")</formula>
    </cfRule>
    <cfRule type="expression" dxfId="1445" priority="313" stopIfTrue="1">
      <formula>COUNTIFS(INDIRECT("mesh_formatting_table[PiH_ID]"),A21,INDIRECT("mesh_formatting_table[Term]"),"Length of Stay",INDIRECT("mesh_formatting_table[Sheet]"),"Pubs - Health Economists")</formula>
    </cfRule>
    <cfRule type="expression" dxfId="1444" priority="312" stopIfTrue="1">
      <formula>COUNTIFS(INDIRECT("mesh_formatting_table[PiH_ID]"),A21,INDIRECT("mesh_formatting_table[Term]"),"Health-Related Quality of Life",INDIRECT("mesh_formatting_table[Sheet]"),"Pubs - Health Economists")</formula>
    </cfRule>
    <cfRule type="expression" dxfId="1443" priority="311" stopIfTrue="1">
      <formula>COUNTIFS(INDIRECT("mesh_formatting_table[PiH_ID]"),A21,INDIRECT("mesh_formatting_table[Term]"),"Health Economics",INDIRECT("mesh_formatting_table[Sheet]"),"Pubs - Health Economists")</formula>
    </cfRule>
    <cfRule type="expression" dxfId="1442" priority="310" stopIfTrue="1">
      <formula>COUNTIFS(INDIRECT("mesh_formatting_table[PiH_ID]"),A21,INDIRECT("mesh_formatting_table[Term]"),"Cost-Effectiveness",INDIRECT("mesh_formatting_table[Sheet]"),"Pubs - Health Economists")</formula>
    </cfRule>
    <cfRule type="expression" dxfId="1441" priority="309" stopIfTrue="1">
      <formula>COUNTIFS(INDIRECT("mesh_formatting_table[PiH_ID]"),A21,INDIRECT("mesh_formatting_table[Term]"),"Clinical Outcomes",INDIRECT("mesh_formatting_table[Sheet]"),"Pubs - Health Economists")</formula>
    </cfRule>
    <cfRule type="expression" dxfId="1440" priority="308" stopIfTrue="1">
      <formula>COUNTIFS(INDIRECT("mesh_formatting_table[PiH_ID]"),A21,INDIRECT("mesh_formatting_table[Term]"),"Burden of Disease/ Burden of Illness",INDIRECT("mesh_formatting_table[Sheet]"),"Pubs - Health Economists")</formula>
    </cfRule>
    <cfRule type="expression" dxfId="1439" priority="307" stopIfTrue="1">
      <formula>COUNTIFS(INDIRECT("mesh_formatting_table[PiH_ID]"),A21,INDIRECT("mesh_formatting_table[Term]"),"PICO",INDIRECT("mesh_formatting_table[Sheet]"),"Pubs Score - Products &amp; Compe")</formula>
    </cfRule>
    <cfRule type="expression" dxfId="1438" priority="306" stopIfTrue="1">
      <formula>COUNTIFS(INDIRECT("mesh_formatting_table[PiH_ID]"),A21,INDIRECT("mesh_formatting_table[Term]"),"Smith &amp; Nephew",INDIRECT("mesh_formatting_table[Sheet]"),"Pubs Score - Products &amp; Compe")</formula>
    </cfRule>
    <cfRule type="expression" dxfId="1437" priority="305" stopIfTrue="1">
      <formula>COUNTIFS(INDIRECT("mesh_formatting_table[PiH_ID]"),A21,INDIRECT("mesh_formatting_table[Term]"),"Wound Infection Prevention",INDIRECT("mesh_formatting_table[Sheet]"),"Pubs Score - Clinical Terms")</formula>
    </cfRule>
    <cfRule type="expression" dxfId="1436" priority="304" stopIfTrue="1">
      <formula>COUNTIFS(INDIRECT("mesh_formatting_table[PiH_ID]"),A21,INDIRECT("mesh_formatting_table[Term]"),"Wound Infection after Surgery",INDIRECT("mesh_formatting_table[Sheet]"),"Pubs Score - Clinical Terms")</formula>
    </cfRule>
  </conditionalFormatting>
  <conditionalFormatting sqref="A39:A43">
    <cfRule type="expression" dxfId="1433" priority="281" stopIfTrue="1">
      <formula>COUNTIFS(INDIRECT("mesh_formatting_table[PiH_ID]"),A39,INDIRECT("mesh_formatting_table[Term]"),"Market Access",INDIRECT("mesh_formatting_table[Sheet]"),"Pubs - Health Economists")</formula>
    </cfRule>
    <cfRule type="expression" dxfId="1432" priority="280" stopIfTrue="1">
      <formula>COUNTIFS(INDIRECT("mesh_formatting_table[PiH_ID]"),A39,INDIRECT("mesh_formatting_table[Term]"),"Length of Stay",INDIRECT("mesh_formatting_table[Sheet]"),"Pubs - Health Economists")</formula>
    </cfRule>
    <cfRule type="expression" dxfId="1431" priority="279" stopIfTrue="1">
      <formula>COUNTIFS(INDIRECT("mesh_formatting_table[PiH_ID]"),A39,INDIRECT("mesh_formatting_table[Term]"),"Health-Related Quality of Life",INDIRECT("mesh_formatting_table[Sheet]"),"Pubs - Health Economists")</formula>
    </cfRule>
    <cfRule type="expression" dxfId="1430" priority="278" stopIfTrue="1">
      <formula>COUNTIFS(INDIRECT("mesh_formatting_table[PiH_ID]"),A39,INDIRECT("mesh_formatting_table[Term]"),"Health Economics",INDIRECT("mesh_formatting_table[Sheet]"),"Pubs - Health Economists")</formula>
    </cfRule>
    <cfRule type="expression" dxfId="1429" priority="277" stopIfTrue="1">
      <formula>COUNTIFS(INDIRECT("mesh_formatting_table[PiH_ID]"),A39,INDIRECT("mesh_formatting_table[Term]"),"Cost-Effectiveness",INDIRECT("mesh_formatting_table[Sheet]"),"Pubs - Health Economists")</formula>
    </cfRule>
    <cfRule type="expression" dxfId="1428" priority="276" stopIfTrue="1">
      <formula>COUNTIFS(INDIRECT("mesh_formatting_table[PiH_ID]"),A39,INDIRECT("mesh_formatting_table[Term]"),"Clinical Outcomes",INDIRECT("mesh_formatting_table[Sheet]"),"Pubs - Health Economists")</formula>
    </cfRule>
    <cfRule type="expression" dxfId="1427" priority="275" stopIfTrue="1">
      <formula>COUNTIFS(INDIRECT("mesh_formatting_table[PiH_ID]"),A39,INDIRECT("mesh_formatting_table[Term]"),"Burden of Disease/ Burden of Illness",INDIRECT("mesh_formatting_table[Sheet]"),"Pubs - Health Economists")</formula>
    </cfRule>
    <cfRule type="expression" dxfId="1426" priority="274" stopIfTrue="1">
      <formula>COUNTIFS(INDIRECT("mesh_formatting_table[PiH_ID]"),A39,INDIRECT("mesh_formatting_table[Term]"),"PICO",INDIRECT("mesh_formatting_table[Sheet]"),"Pubs Score - Products &amp; Compe")</formula>
    </cfRule>
    <cfRule type="expression" dxfId="1425" priority="273" stopIfTrue="1">
      <formula>COUNTIFS(INDIRECT("mesh_formatting_table[PiH_ID]"),A39,INDIRECT("mesh_formatting_table[Term]"),"Smith &amp; Nephew",INDIRECT("mesh_formatting_table[Sheet]"),"Pubs Score - Products &amp; Compe")</formula>
    </cfRule>
    <cfRule type="expression" dxfId="1424" priority="272" stopIfTrue="1">
      <formula>COUNTIFS(INDIRECT("mesh_formatting_table[PiH_ID]"),A39,INDIRECT("mesh_formatting_table[Term]"),"Wound Infection Prevention",INDIRECT("mesh_formatting_table[Sheet]"),"Pubs Score - Clinical Terms")</formula>
    </cfRule>
    <cfRule type="expression" dxfId="1423" priority="270" stopIfTrue="1">
      <formula>COUNTIFS(INDIRECT("mesh_formatting_table[PiH_ID]"),A39,INDIRECT("mesh_formatting_table[Term]"),"Wound Healing",INDIRECT("mesh_formatting_table[Sheet]"),"Pubs Score - Clinical Terms")</formula>
    </cfRule>
    <cfRule type="expression" dxfId="1422" priority="269" stopIfTrue="1">
      <formula>COUNTIFS(INDIRECT("mesh_formatting_table[PiH_ID]"),A39,INDIRECT("mesh_formatting_table[Term]"),"Surgical Wound Infection",INDIRECT("mesh_formatting_table[Sheet]"),"Pubs Score - Clinical Terms")</formula>
    </cfRule>
    <cfRule type="expression" dxfId="1421" priority="268" stopIfTrue="1">
      <formula>COUNTIFS(INDIRECT("mesh_formatting_table[PiH_ID]"),A39,INDIRECT("mesh_formatting_table[Term]"),"Surgical Site Infection Prevalence",INDIRECT("mesh_formatting_table[Sheet]"),"Pubs Score - Clinical Terms")</formula>
    </cfRule>
    <cfRule type="expression" dxfId="1420" priority="257" stopIfTrue="1">
      <formula>COUNTIFS(INDIRECT("mesh_formatting_table[PiH_ID]"),A39,INDIRECT("mesh_formatting_table[Term]"),"Chronic Wounds",INDIRECT("mesh_formatting_table[Sheet]"),"Pubs Score - Clinical Terms")</formula>
    </cfRule>
    <cfRule type="expression" dxfId="1419" priority="258" stopIfTrue="1">
      <formula>COUNTIFS(INDIRECT("mesh_formatting_table[PiH_ID]"),A39,INDIRECT("mesh_formatting_table[Term]"),"Incisional NPWT",INDIRECT("mesh_formatting_table[Sheet]"),"Pubs Score - Clinical Terms")</formula>
    </cfRule>
    <cfRule type="expression" dxfId="1418" priority="259" stopIfTrue="1">
      <formula>COUNTIFS(INDIRECT("mesh_formatting_table[PiH_ID]"),A39,INDIRECT("mesh_formatting_table[Term]"),"Negative-Pressure Wound Therapy/ NPWT",INDIRECT("mesh_formatting_table[Sheet]"),"Pubs Score - Clinical Terms")</formula>
    </cfRule>
    <cfRule type="expression" dxfId="1417" priority="260" stopIfTrue="1">
      <formula>COUNTIFS(INDIRECT("mesh_formatting_table[PiH_ID]"),A39,INDIRECT("mesh_formatting_table[Term]"),"PICO Single Use Negative Pressure Wound Therapy System/ PICO sNPWT",INDIRECT("mesh_formatting_table[Sheet]"),"Pubs Score - Clinical Terms")</formula>
    </cfRule>
    <cfRule type="expression" dxfId="1416" priority="261" stopIfTrue="1">
      <formula>COUNTIFS(INDIRECT("mesh_formatting_table[PiH_ID]"),A39,INDIRECT("mesh_formatting_table[Term]"),"PICO System/ PICO Dressing",INDIRECT("mesh_formatting_table[Sheet]"),"Pubs Score - Clinical Terms")</formula>
    </cfRule>
    <cfRule type="expression" dxfId="1415" priority="262" stopIfTrue="1">
      <formula>COUNTIFS(INDIRECT("mesh_formatting_table[PiH_ID]"),A39,INDIRECT("mesh_formatting_table[Term]"),"Postoperative Surgical Site Infection/ Postoperative SSI",INDIRECT("mesh_formatting_table[Sheet]"),"Pubs Score - Clinical Terms")</formula>
    </cfRule>
    <cfRule type="expression" dxfId="1414" priority="271" stopIfTrue="1">
      <formula>COUNTIFS(INDIRECT("mesh_formatting_table[PiH_ID]"),A39,INDIRECT("mesh_formatting_table[Term]"),"Wound Infection after Surgery",INDIRECT("mesh_formatting_table[Sheet]"),"Pubs Score - Clinical Terms")</formula>
    </cfRule>
    <cfRule type="expression" dxfId="1413" priority="263" stopIfTrue="1">
      <formula>COUNTIFS(INDIRECT("mesh_formatting_table[PiH_ID]"),A39,INDIRECT("mesh_formatting_table[Term]"),"Postsurgical Wound Infection",INDIRECT("mesh_formatting_table[Sheet]"),"Pubs Score - Clinical Terms")</formula>
    </cfRule>
    <cfRule type="expression" dxfId="1412" priority="264" stopIfTrue="1">
      <formula>COUNTIFS(INDIRECT("mesh_formatting_table[PiH_ID]"),A39,INDIRECT("mesh_formatting_table[Term]"),"Prevention of Surgical Site Infections/ Surgical Site Infection Prevention",INDIRECT("mesh_formatting_table[Sheet]"),"Pubs Score - Clinical Terms")</formula>
    </cfRule>
    <cfRule type="expression" dxfId="1411" priority="265" stopIfTrue="1">
      <formula>COUNTIFS(INDIRECT("mesh_formatting_table[PiH_ID]"),A39,INDIRECT("mesh_formatting_table[Term]"),"Prophylaxis of Surgical Site Infection/ SSI Prophylaxis",INDIRECT("mesh_formatting_table[Sheet]"),"Pubs Score - Clinical Terms")</formula>
    </cfRule>
    <cfRule type="expression" dxfId="1410" priority="266" stopIfTrue="1">
      <formula>COUNTIFS(INDIRECT("mesh_formatting_table[PiH_ID]"),A39,INDIRECT("mesh_formatting_table[Term]"),"Surgical Site Complications",INDIRECT("mesh_formatting_table[Sheet]"),"Pubs Score - Clinical Terms")</formula>
    </cfRule>
    <cfRule type="expression" dxfId="1409" priority="254" stopIfTrue="1">
      <formula>COUNTIFS(INDIRECT("location_formatting_table[PiH_ID]"),A39,INDIRECT("location_formatting_table[Type]"),"International")</formula>
    </cfRule>
    <cfRule type="expression" dxfId="1408" priority="255" stopIfTrue="1">
      <formula>COUNTIFS(INDIRECT("location_formatting_table[PiH_ID]"),A39,INDIRECT("location_formatting_table[Country]"),"United States of America",INDIRECT("location_formatting_table[Type]"),"National")</formula>
    </cfRule>
    <cfRule type="expression" dxfId="1407" priority="256" stopIfTrue="1">
      <formula>COUNTIFS(INDIRECT("mesh_formatting_table[PiH_ID]"),A39,INDIRECT("mesh_formatting_table[Term]"),"Chronic Surgical Wound",INDIRECT("mesh_formatting_table[Sheet]"),"Pubs Score - Clinical Terms")</formula>
    </cfRule>
    <cfRule type="expression" dxfId="1406" priority="267" stopIfTrue="1">
      <formula>COUNTIFS(INDIRECT("mesh_formatting_table[PiH_ID]"),A39,INDIRECT("mesh_formatting_table[Term]"),"Surgical Site Infection/ SSI/ Surgical Infection",INDIRECT("mesh_formatting_table[Sheet]"),"Pubs Score - Clinical Terms")</formula>
    </cfRule>
    <cfRule type="expression" dxfId="1405" priority="283" stopIfTrue="1">
      <formula>COUNTIFS(INDIRECT("mesh_formatting_table[PiH_ID]"),A39,INDIRECT("mesh_formatting_table[Term]"),"Patient-Reported Outcome",INDIRECT("mesh_formatting_table[Sheet]"),"Pubs - Health Economists")</formula>
    </cfRule>
    <cfRule type="expression" dxfId="1404" priority="282" stopIfTrue="1">
      <formula>COUNTIFS(INDIRECT("mesh_formatting_table[PiH_ID]"),A39,INDIRECT("mesh_formatting_table[Term]"),"Outcome Measure",INDIRECT("mesh_formatting_table[Sheet]"),"Pubs - Health Economists")</formula>
    </cfRule>
    <cfRule type="expression" dxfId="1403" priority="284" stopIfTrue="1">
      <formula>COUNTIFS(INDIRECT("mesh_formatting_table[PiH_ID]"),A39,INDIRECT("mesh_formatting_table[Term]"),"Reimbursement",INDIRECT("mesh_formatting_table[Sheet]"),"Pubs - Health Economists")</formula>
    </cfRule>
  </conditionalFormatting>
  <conditionalFormatting sqref="A48:A62">
    <cfRule type="expression" dxfId="1401" priority="223" stopIfTrue="1">
      <formula>COUNTIFS(INDIRECT("location_formatting_table[PiH_ID]"),A48,INDIRECT("location_formatting_table[Country]"),"United States of America",INDIRECT("location_formatting_table[Type]"),"National")</formula>
    </cfRule>
    <cfRule type="expression" dxfId="1400" priority="224" stopIfTrue="1">
      <formula>COUNTIFS(INDIRECT("mesh_formatting_table[PiH_ID]"),A48,INDIRECT("mesh_formatting_table[Term]"),"Chronic Surgical Wound",INDIRECT("mesh_formatting_table[Sheet]"),"Pubs Score - Clinical Terms")</formula>
    </cfRule>
    <cfRule type="expression" dxfId="1399" priority="225" stopIfTrue="1">
      <formula>COUNTIFS(INDIRECT("mesh_formatting_table[PiH_ID]"),A48,INDIRECT("mesh_formatting_table[Term]"),"Chronic Wounds",INDIRECT("mesh_formatting_table[Sheet]"),"Pubs Score - Clinical Terms")</formula>
    </cfRule>
    <cfRule type="expression" dxfId="1398" priority="226" stopIfTrue="1">
      <formula>COUNTIFS(INDIRECT("mesh_formatting_table[PiH_ID]"),A48,INDIRECT("mesh_formatting_table[Term]"),"Incisional NPWT",INDIRECT("mesh_formatting_table[Sheet]"),"Pubs Score - Clinical Terms")</formula>
    </cfRule>
    <cfRule type="expression" dxfId="1397" priority="227" stopIfTrue="1">
      <formula>COUNTIFS(INDIRECT("mesh_formatting_table[PiH_ID]"),A48,INDIRECT("mesh_formatting_table[Term]"),"Negative-Pressure Wound Therapy/ NPWT",INDIRECT("mesh_formatting_table[Sheet]"),"Pubs Score - Clinical Terms")</formula>
    </cfRule>
    <cfRule type="expression" dxfId="1396" priority="228" stopIfTrue="1">
      <formula>COUNTIFS(INDIRECT("mesh_formatting_table[PiH_ID]"),A48,INDIRECT("mesh_formatting_table[Term]"),"PICO Single Use Negative Pressure Wound Therapy System/ PICO sNPWT",INDIRECT("mesh_formatting_table[Sheet]"),"Pubs Score - Clinical Terms")</formula>
    </cfRule>
    <cfRule type="expression" dxfId="1395" priority="229" stopIfTrue="1">
      <formula>COUNTIFS(INDIRECT("mesh_formatting_table[PiH_ID]"),A48,INDIRECT("mesh_formatting_table[Term]"),"PICO System/ PICO Dressing",INDIRECT("mesh_formatting_table[Sheet]"),"Pubs Score - Clinical Terms")</formula>
    </cfRule>
    <cfRule type="expression" dxfId="1394" priority="230" stopIfTrue="1">
      <formula>COUNTIFS(INDIRECT("mesh_formatting_table[PiH_ID]"),A48,INDIRECT("mesh_formatting_table[Term]"),"Postoperative Surgical Site Infection/ Postoperative SSI",INDIRECT("mesh_formatting_table[Sheet]"),"Pubs Score - Clinical Terms")</formula>
    </cfRule>
    <cfRule type="expression" dxfId="1393" priority="231" stopIfTrue="1">
      <formula>COUNTIFS(INDIRECT("mesh_formatting_table[PiH_ID]"),A48,INDIRECT("mesh_formatting_table[Term]"),"Postsurgical Wound Infection",INDIRECT("mesh_formatting_table[Sheet]"),"Pubs Score - Clinical Terms")</formula>
    </cfRule>
    <cfRule type="expression" dxfId="1392" priority="232" stopIfTrue="1">
      <formula>COUNTIFS(INDIRECT("mesh_formatting_table[PiH_ID]"),A48,INDIRECT("mesh_formatting_table[Term]"),"Prevention of Surgical Site Infections/ Surgical Site Infection Prevention",INDIRECT("mesh_formatting_table[Sheet]"),"Pubs Score - Clinical Terms")</formula>
    </cfRule>
    <cfRule type="expression" dxfId="1391" priority="233" stopIfTrue="1">
      <formula>COUNTIFS(INDIRECT("mesh_formatting_table[PiH_ID]"),A48,INDIRECT("mesh_formatting_table[Term]"),"Prophylaxis of Surgical Site Infection/ SSI Prophylaxis",INDIRECT("mesh_formatting_table[Sheet]"),"Pubs Score - Clinical Terms")</formula>
    </cfRule>
    <cfRule type="expression" dxfId="1390" priority="234" stopIfTrue="1">
      <formula>COUNTIFS(INDIRECT("mesh_formatting_table[PiH_ID]"),A48,INDIRECT("mesh_formatting_table[Term]"),"Surgical Site Complications",INDIRECT("mesh_formatting_table[Sheet]"),"Pubs Score - Clinical Terms")</formula>
    </cfRule>
    <cfRule type="expression" dxfId="1389" priority="235" stopIfTrue="1">
      <formula>COUNTIFS(INDIRECT("mesh_formatting_table[PiH_ID]"),A48,INDIRECT("mesh_formatting_table[Term]"),"Surgical Site Infection/ SSI/ Surgical Infection",INDIRECT("mesh_formatting_table[Sheet]"),"Pubs Score - Clinical Terms")</formula>
    </cfRule>
    <cfRule type="expression" dxfId="1388" priority="236" stopIfTrue="1">
      <formula>COUNTIFS(INDIRECT("mesh_formatting_table[PiH_ID]"),A48,INDIRECT("mesh_formatting_table[Term]"),"Surgical Site Infection Prevalence",INDIRECT("mesh_formatting_table[Sheet]"),"Pubs Score - Clinical Terms")</formula>
    </cfRule>
    <cfRule type="expression" dxfId="1387" priority="237" stopIfTrue="1">
      <formula>COUNTIFS(INDIRECT("mesh_formatting_table[PiH_ID]"),A48,INDIRECT("mesh_formatting_table[Term]"),"Surgical Wound Infection",INDIRECT("mesh_formatting_table[Sheet]"),"Pubs Score - Clinical Terms")</formula>
    </cfRule>
    <cfRule type="expression" dxfId="1386" priority="238" stopIfTrue="1">
      <formula>COUNTIFS(INDIRECT("mesh_formatting_table[PiH_ID]"),A48,INDIRECT("mesh_formatting_table[Term]"),"Wound Healing",INDIRECT("mesh_formatting_table[Sheet]"),"Pubs Score - Clinical Terms")</formula>
    </cfRule>
    <cfRule type="expression" dxfId="1385" priority="239" stopIfTrue="1">
      <formula>COUNTIFS(INDIRECT("mesh_formatting_table[PiH_ID]"),A48,INDIRECT("mesh_formatting_table[Term]"),"Wound Infection after Surgery",INDIRECT("mesh_formatting_table[Sheet]"),"Pubs Score - Clinical Terms")</formula>
    </cfRule>
    <cfRule type="expression" dxfId="1384" priority="240" stopIfTrue="1">
      <formula>COUNTIFS(INDIRECT("mesh_formatting_table[PiH_ID]"),A48,INDIRECT("mesh_formatting_table[Term]"),"Wound Infection Prevention",INDIRECT("mesh_formatting_table[Sheet]"),"Pubs Score - Clinical Terms")</formula>
    </cfRule>
    <cfRule type="expression" dxfId="1383" priority="241" stopIfTrue="1">
      <formula>COUNTIFS(INDIRECT("mesh_formatting_table[PiH_ID]"),A48,INDIRECT("mesh_formatting_table[Term]"),"Smith &amp; Nephew",INDIRECT("mesh_formatting_table[Sheet]"),"Pubs Score - Products &amp; Compe")</formula>
    </cfRule>
    <cfRule type="expression" dxfId="1382" priority="242" stopIfTrue="1">
      <formula>COUNTIFS(INDIRECT("mesh_formatting_table[PiH_ID]"),A48,INDIRECT("mesh_formatting_table[Term]"),"PICO",INDIRECT("mesh_formatting_table[Sheet]"),"Pubs Score - Products &amp; Compe")</formula>
    </cfRule>
    <cfRule type="expression" dxfId="1381" priority="243" stopIfTrue="1">
      <formula>COUNTIFS(INDIRECT("mesh_formatting_table[PiH_ID]"),A48,INDIRECT("mesh_formatting_table[Term]"),"Burden of Disease/ Burden of Illness",INDIRECT("mesh_formatting_table[Sheet]"),"Pubs - Health Economists")</formula>
    </cfRule>
    <cfRule type="expression" dxfId="1380" priority="244" stopIfTrue="1">
      <formula>COUNTIFS(INDIRECT("mesh_formatting_table[PiH_ID]"),A48,INDIRECT("mesh_formatting_table[Term]"),"Clinical Outcomes",INDIRECT("mesh_formatting_table[Sheet]"),"Pubs - Health Economists")</formula>
    </cfRule>
    <cfRule type="expression" dxfId="1379" priority="245" stopIfTrue="1">
      <formula>COUNTIFS(INDIRECT("mesh_formatting_table[PiH_ID]"),A48,INDIRECT("mesh_formatting_table[Term]"),"Cost-Effectiveness",INDIRECT("mesh_formatting_table[Sheet]"),"Pubs - Health Economists")</formula>
    </cfRule>
    <cfRule type="expression" dxfId="1378" priority="246" stopIfTrue="1">
      <formula>COUNTIFS(INDIRECT("mesh_formatting_table[PiH_ID]"),A48,INDIRECT("mesh_formatting_table[Term]"),"Health Economics",INDIRECT("mesh_formatting_table[Sheet]"),"Pubs - Health Economists")</formula>
    </cfRule>
    <cfRule type="expression" dxfId="1377" priority="247" stopIfTrue="1">
      <formula>COUNTIFS(INDIRECT("mesh_formatting_table[PiH_ID]"),A48,INDIRECT("mesh_formatting_table[Term]"),"Health-Related Quality of Life",INDIRECT("mesh_formatting_table[Sheet]"),"Pubs - Health Economists")</formula>
    </cfRule>
    <cfRule type="expression" dxfId="1376" priority="248" stopIfTrue="1">
      <formula>COUNTIFS(INDIRECT("mesh_formatting_table[PiH_ID]"),A48,INDIRECT("mesh_formatting_table[Term]"),"Length of Stay",INDIRECT("mesh_formatting_table[Sheet]"),"Pubs - Health Economists")</formula>
    </cfRule>
    <cfRule type="expression" dxfId="1375" priority="249" stopIfTrue="1">
      <formula>COUNTIFS(INDIRECT("mesh_formatting_table[PiH_ID]"),A48,INDIRECT("mesh_formatting_table[Term]"),"Market Access",INDIRECT("mesh_formatting_table[Sheet]"),"Pubs - Health Economists")</formula>
    </cfRule>
    <cfRule type="expression" dxfId="1374" priority="250" stopIfTrue="1">
      <formula>COUNTIFS(INDIRECT("mesh_formatting_table[PiH_ID]"),A48,INDIRECT("mesh_formatting_table[Term]"),"Outcome Measure",INDIRECT("mesh_formatting_table[Sheet]"),"Pubs - Health Economists")</formula>
    </cfRule>
    <cfRule type="expression" dxfId="1373" priority="251" stopIfTrue="1">
      <formula>COUNTIFS(INDIRECT("mesh_formatting_table[PiH_ID]"),A48,INDIRECT("mesh_formatting_table[Term]"),"Patient-Reported Outcome",INDIRECT("mesh_formatting_table[Sheet]"),"Pubs - Health Economists")</formula>
    </cfRule>
    <cfRule type="expression" dxfId="1372" priority="252" stopIfTrue="1">
      <formula>COUNTIFS(INDIRECT("mesh_formatting_table[PiH_ID]"),A48,INDIRECT("mesh_formatting_table[Term]"),"Reimbursement",INDIRECT("mesh_formatting_table[Sheet]"),"Pubs - Health Economists")</formula>
    </cfRule>
    <cfRule type="expression" dxfId="1371" priority="222" stopIfTrue="1">
      <formula>COUNTIFS(INDIRECT("location_formatting_table[PiH_ID]"),A48,INDIRECT("location_formatting_table[Type]"),"International")</formula>
    </cfRule>
  </conditionalFormatting>
  <conditionalFormatting sqref="A66:A70">
    <cfRule type="expression" dxfId="1369" priority="191" stopIfTrue="1">
      <formula>COUNTIFS(INDIRECT("location_formatting_table[PiH_ID]"),A66,INDIRECT("location_formatting_table[Country]"),"United States of America",INDIRECT("location_formatting_table[Type]"),"National")</formula>
    </cfRule>
    <cfRule type="expression" dxfId="1368" priority="197" stopIfTrue="1">
      <formula>COUNTIFS(INDIRECT("mesh_formatting_table[PiH_ID]"),A66,INDIRECT("mesh_formatting_table[Term]"),"PICO System/ PICO Dressing",INDIRECT("mesh_formatting_table[Sheet]"),"Pubs Score - Clinical Terms")</formula>
    </cfRule>
    <cfRule type="expression" dxfId="1367" priority="219" stopIfTrue="1">
      <formula>COUNTIFS(INDIRECT("mesh_formatting_table[PiH_ID]"),A66,INDIRECT("mesh_formatting_table[Term]"),"Patient-Reported Outcome",INDIRECT("mesh_formatting_table[Sheet]"),"Pubs - Health Economists")</formula>
    </cfRule>
    <cfRule type="expression" dxfId="1366" priority="218" stopIfTrue="1">
      <formula>COUNTIFS(INDIRECT("mesh_formatting_table[PiH_ID]"),A66,INDIRECT("mesh_formatting_table[Term]"),"Outcome Measure",INDIRECT("mesh_formatting_table[Sheet]"),"Pubs - Health Economists")</formula>
    </cfRule>
    <cfRule type="expression" dxfId="1365" priority="217" stopIfTrue="1">
      <formula>COUNTIFS(INDIRECT("mesh_formatting_table[PiH_ID]"),A66,INDIRECT("mesh_formatting_table[Term]"),"Market Access",INDIRECT("mesh_formatting_table[Sheet]"),"Pubs - Health Economists")</formula>
    </cfRule>
    <cfRule type="expression" dxfId="1364" priority="216" stopIfTrue="1">
      <formula>COUNTIFS(INDIRECT("mesh_formatting_table[PiH_ID]"),A66,INDIRECT("mesh_formatting_table[Term]"),"Length of Stay",INDIRECT("mesh_formatting_table[Sheet]"),"Pubs - Health Economists")</formula>
    </cfRule>
    <cfRule type="expression" dxfId="1363" priority="215" stopIfTrue="1">
      <formula>COUNTIFS(INDIRECT("mesh_formatting_table[PiH_ID]"),A66,INDIRECT("mesh_formatting_table[Term]"),"Health-Related Quality of Life",INDIRECT("mesh_formatting_table[Sheet]"),"Pubs - Health Economists")</formula>
    </cfRule>
    <cfRule type="expression" dxfId="1362" priority="214" stopIfTrue="1">
      <formula>COUNTIFS(INDIRECT("mesh_formatting_table[PiH_ID]"),A66,INDIRECT("mesh_formatting_table[Term]"),"Health Economics",INDIRECT("mesh_formatting_table[Sheet]"),"Pubs - Health Economists")</formula>
    </cfRule>
    <cfRule type="expression" dxfId="1361" priority="212" stopIfTrue="1">
      <formula>COUNTIFS(INDIRECT("mesh_formatting_table[PiH_ID]"),A66,INDIRECT("mesh_formatting_table[Term]"),"Clinical Outcomes",INDIRECT("mesh_formatting_table[Sheet]"),"Pubs - Health Economists")</formula>
    </cfRule>
    <cfRule type="expression" dxfId="1360" priority="213" stopIfTrue="1">
      <formula>COUNTIFS(INDIRECT("mesh_formatting_table[PiH_ID]"),A66,INDIRECT("mesh_formatting_table[Term]"),"Cost-Effectiveness",INDIRECT("mesh_formatting_table[Sheet]"),"Pubs - Health Economists")</formula>
    </cfRule>
    <cfRule type="expression" dxfId="1359" priority="211" stopIfTrue="1">
      <formula>COUNTIFS(INDIRECT("mesh_formatting_table[PiH_ID]"),A66,INDIRECT("mesh_formatting_table[Term]"),"Burden of Disease/ Burden of Illness",INDIRECT("mesh_formatting_table[Sheet]"),"Pubs - Health Economists")</formula>
    </cfRule>
    <cfRule type="expression" dxfId="1358" priority="210" stopIfTrue="1">
      <formula>COUNTIFS(INDIRECT("mesh_formatting_table[PiH_ID]"),A66,INDIRECT("mesh_formatting_table[Term]"),"PICO",INDIRECT("mesh_formatting_table[Sheet]"),"Pubs Score - Products &amp; Compe")</formula>
    </cfRule>
    <cfRule type="expression" dxfId="1357" priority="209" stopIfTrue="1">
      <formula>COUNTIFS(INDIRECT("mesh_formatting_table[PiH_ID]"),A66,INDIRECT("mesh_formatting_table[Term]"),"Smith &amp; Nephew",INDIRECT("mesh_formatting_table[Sheet]"),"Pubs Score - Products &amp; Compe")</formula>
    </cfRule>
    <cfRule type="expression" dxfId="1356" priority="208" stopIfTrue="1">
      <formula>COUNTIFS(INDIRECT("mesh_formatting_table[PiH_ID]"),A66,INDIRECT("mesh_formatting_table[Term]"),"Wound Infection Prevention",INDIRECT("mesh_formatting_table[Sheet]"),"Pubs Score - Clinical Terms")</formula>
    </cfRule>
    <cfRule type="expression" dxfId="1355" priority="207" stopIfTrue="1">
      <formula>COUNTIFS(INDIRECT("mesh_formatting_table[PiH_ID]"),A66,INDIRECT("mesh_formatting_table[Term]"),"Wound Infection after Surgery",INDIRECT("mesh_formatting_table[Sheet]"),"Pubs Score - Clinical Terms")</formula>
    </cfRule>
    <cfRule type="expression" dxfId="1354" priority="206" stopIfTrue="1">
      <formula>COUNTIFS(INDIRECT("mesh_formatting_table[PiH_ID]"),A66,INDIRECT("mesh_formatting_table[Term]"),"Wound Healing",INDIRECT("mesh_formatting_table[Sheet]"),"Pubs Score - Clinical Terms")</formula>
    </cfRule>
    <cfRule type="expression" dxfId="1353" priority="205" stopIfTrue="1">
      <formula>COUNTIFS(INDIRECT("mesh_formatting_table[PiH_ID]"),A66,INDIRECT("mesh_formatting_table[Term]"),"Surgical Wound Infection",INDIRECT("mesh_formatting_table[Sheet]"),"Pubs Score - Clinical Terms")</formula>
    </cfRule>
    <cfRule type="expression" dxfId="1352" priority="204" stopIfTrue="1">
      <formula>COUNTIFS(INDIRECT("mesh_formatting_table[PiH_ID]"),A66,INDIRECT("mesh_formatting_table[Term]"),"Surgical Site Infection Prevalence",INDIRECT("mesh_formatting_table[Sheet]"),"Pubs Score - Clinical Terms")</formula>
    </cfRule>
    <cfRule type="expression" dxfId="1351" priority="203" stopIfTrue="1">
      <formula>COUNTIFS(INDIRECT("mesh_formatting_table[PiH_ID]"),A66,INDIRECT("mesh_formatting_table[Term]"),"Surgical Site Infection/ SSI/ Surgical Infection",INDIRECT("mesh_formatting_table[Sheet]"),"Pubs Score - Clinical Terms")</formula>
    </cfRule>
    <cfRule type="expression" dxfId="1350" priority="202" stopIfTrue="1">
      <formula>COUNTIFS(INDIRECT("mesh_formatting_table[PiH_ID]"),A66,INDIRECT("mesh_formatting_table[Term]"),"Surgical Site Complications",INDIRECT("mesh_formatting_table[Sheet]"),"Pubs Score - Clinical Terms")</formula>
    </cfRule>
    <cfRule type="expression" dxfId="1349" priority="201" stopIfTrue="1">
      <formula>COUNTIFS(INDIRECT("mesh_formatting_table[PiH_ID]"),A66,INDIRECT("mesh_formatting_table[Term]"),"Prophylaxis of Surgical Site Infection/ SSI Prophylaxis",INDIRECT("mesh_formatting_table[Sheet]"),"Pubs Score - Clinical Terms")</formula>
    </cfRule>
    <cfRule type="expression" dxfId="1348" priority="200" stopIfTrue="1">
      <formula>COUNTIFS(INDIRECT("mesh_formatting_table[PiH_ID]"),A66,INDIRECT("mesh_formatting_table[Term]"),"Prevention of Surgical Site Infections/ Surgical Site Infection Prevention",INDIRECT("mesh_formatting_table[Sheet]"),"Pubs Score - Clinical Terms")</formula>
    </cfRule>
    <cfRule type="expression" dxfId="1347" priority="199" stopIfTrue="1">
      <formula>COUNTIFS(INDIRECT("mesh_formatting_table[PiH_ID]"),A66,INDIRECT("mesh_formatting_table[Term]"),"Postsurgical Wound Infection",INDIRECT("mesh_formatting_table[Sheet]"),"Pubs Score - Clinical Terms")</formula>
    </cfRule>
    <cfRule type="expression" dxfId="1346" priority="198" stopIfTrue="1">
      <formula>COUNTIFS(INDIRECT("mesh_formatting_table[PiH_ID]"),A66,INDIRECT("mesh_formatting_table[Term]"),"Postoperative Surgical Site Infection/ Postoperative SSI",INDIRECT("mesh_formatting_table[Sheet]"),"Pubs Score - Clinical Terms")</formula>
    </cfRule>
    <cfRule type="expression" dxfId="1345" priority="220" stopIfTrue="1">
      <formula>COUNTIFS(INDIRECT("mesh_formatting_table[PiH_ID]"),A66,INDIRECT("mesh_formatting_table[Term]"),"Reimbursement",INDIRECT("mesh_formatting_table[Sheet]"),"Pubs - Health Economists")</formula>
    </cfRule>
    <cfRule type="expression" dxfId="1344" priority="196" stopIfTrue="1">
      <formula>COUNTIFS(INDIRECT("mesh_formatting_table[PiH_ID]"),A66,INDIRECT("mesh_formatting_table[Term]"),"PICO Single Use Negative Pressure Wound Therapy System/ PICO sNPWT",INDIRECT("mesh_formatting_table[Sheet]"),"Pubs Score - Clinical Terms")</formula>
    </cfRule>
    <cfRule type="expression" dxfId="1343" priority="195" stopIfTrue="1">
      <formula>COUNTIFS(INDIRECT("mesh_formatting_table[PiH_ID]"),A66,INDIRECT("mesh_formatting_table[Term]"),"Negative-Pressure Wound Therapy/ NPWT",INDIRECT("mesh_formatting_table[Sheet]"),"Pubs Score - Clinical Terms")</formula>
    </cfRule>
    <cfRule type="expression" dxfId="1342" priority="194" stopIfTrue="1">
      <formula>COUNTIFS(INDIRECT("mesh_formatting_table[PiH_ID]"),A66,INDIRECT("mesh_formatting_table[Term]"),"Incisional NPWT",INDIRECT("mesh_formatting_table[Sheet]"),"Pubs Score - Clinical Terms")</formula>
    </cfRule>
    <cfRule type="expression" dxfId="1341" priority="193" stopIfTrue="1">
      <formula>COUNTIFS(INDIRECT("mesh_formatting_table[PiH_ID]"),A66,INDIRECT("mesh_formatting_table[Term]"),"Chronic Wounds",INDIRECT("mesh_formatting_table[Sheet]"),"Pubs Score - Clinical Terms")</formula>
    </cfRule>
    <cfRule type="expression" dxfId="1340" priority="192" stopIfTrue="1">
      <formula>COUNTIFS(INDIRECT("mesh_formatting_table[PiH_ID]"),A66,INDIRECT("mesh_formatting_table[Term]"),"Chronic Surgical Wound",INDIRECT("mesh_formatting_table[Sheet]"),"Pubs Score - Clinical Terms")</formula>
    </cfRule>
    <cfRule type="expression" dxfId="1339" priority="190" stopIfTrue="1">
      <formula>COUNTIFS(INDIRECT("location_formatting_table[PiH_ID]"),A66,INDIRECT("location_formatting_table[Type]"),"International")</formula>
    </cfRule>
  </conditionalFormatting>
  <conditionalFormatting sqref="A72:A88">
    <cfRule type="expression" dxfId="1338" priority="159" stopIfTrue="1">
      <formula>COUNTIFS(INDIRECT("location_formatting_table[PiH_ID]"),A72,INDIRECT("location_formatting_table[Country]"),"United States of America",INDIRECT("location_formatting_table[Type]"),"National")</formula>
    </cfRule>
    <cfRule type="expression" dxfId="1337" priority="160" stopIfTrue="1">
      <formula>COUNTIFS(INDIRECT("mesh_formatting_table[PiH_ID]"),A72,INDIRECT("mesh_formatting_table[Term]"),"Chronic Surgical Wound",INDIRECT("mesh_formatting_table[Sheet]"),"Pubs Score - Clinical Terms")</formula>
    </cfRule>
    <cfRule type="expression" dxfId="1336" priority="161" stopIfTrue="1">
      <formula>COUNTIFS(INDIRECT("mesh_formatting_table[PiH_ID]"),A72,INDIRECT("mesh_formatting_table[Term]"),"Chronic Wounds",INDIRECT("mesh_formatting_table[Sheet]"),"Pubs Score - Clinical Terms")</formula>
    </cfRule>
    <cfRule type="expression" dxfId="1335" priority="162" stopIfTrue="1">
      <formula>COUNTIFS(INDIRECT("mesh_formatting_table[PiH_ID]"),A72,INDIRECT("mesh_formatting_table[Term]"),"Incisional NPWT",INDIRECT("mesh_formatting_table[Sheet]"),"Pubs Score - Clinical Terms")</formula>
    </cfRule>
    <cfRule type="expression" dxfId="1334" priority="163" stopIfTrue="1">
      <formula>COUNTIFS(INDIRECT("mesh_formatting_table[PiH_ID]"),A72,INDIRECT("mesh_formatting_table[Term]"),"Negative-Pressure Wound Therapy/ NPWT",INDIRECT("mesh_formatting_table[Sheet]"),"Pubs Score - Clinical Terms")</formula>
    </cfRule>
    <cfRule type="expression" dxfId="1333" priority="164" stopIfTrue="1">
      <formula>COUNTIFS(INDIRECT("mesh_formatting_table[PiH_ID]"),A72,INDIRECT("mesh_formatting_table[Term]"),"PICO Single Use Negative Pressure Wound Therapy System/ PICO sNPWT",INDIRECT("mesh_formatting_table[Sheet]"),"Pubs Score - Clinical Terms")</formula>
    </cfRule>
    <cfRule type="expression" dxfId="1332" priority="165" stopIfTrue="1">
      <formula>COUNTIFS(INDIRECT("mesh_formatting_table[PiH_ID]"),A72,INDIRECT("mesh_formatting_table[Term]"),"PICO System/ PICO Dressing",INDIRECT("mesh_formatting_table[Sheet]"),"Pubs Score - Clinical Terms")</formula>
    </cfRule>
    <cfRule type="expression" dxfId="1331" priority="167" stopIfTrue="1">
      <formula>COUNTIFS(INDIRECT("mesh_formatting_table[PiH_ID]"),A72,INDIRECT("mesh_formatting_table[Term]"),"Postsurgical Wound Infection",INDIRECT("mesh_formatting_table[Sheet]"),"Pubs Score - Clinical Terms")</formula>
    </cfRule>
    <cfRule type="expression" dxfId="1330" priority="168" stopIfTrue="1">
      <formula>COUNTIFS(INDIRECT("mesh_formatting_table[PiH_ID]"),A72,INDIRECT("mesh_formatting_table[Term]"),"Prevention of Surgical Site Infections/ Surgical Site Infection Prevention",INDIRECT("mesh_formatting_table[Sheet]"),"Pubs Score - Clinical Terms")</formula>
    </cfRule>
    <cfRule type="expression" dxfId="1329" priority="169" stopIfTrue="1">
      <formula>COUNTIFS(INDIRECT("mesh_formatting_table[PiH_ID]"),A72,INDIRECT("mesh_formatting_table[Term]"),"Prophylaxis of Surgical Site Infection/ SSI Prophylaxis",INDIRECT("mesh_formatting_table[Sheet]"),"Pubs Score - Clinical Terms")</formula>
    </cfRule>
    <cfRule type="expression" dxfId="1328" priority="170" stopIfTrue="1">
      <formula>COUNTIFS(INDIRECT("mesh_formatting_table[PiH_ID]"),A72,INDIRECT("mesh_formatting_table[Term]"),"Surgical Site Complications",INDIRECT("mesh_formatting_table[Sheet]"),"Pubs Score - Clinical Terms")</formula>
    </cfRule>
    <cfRule type="expression" dxfId="1327" priority="171" stopIfTrue="1">
      <formula>COUNTIFS(INDIRECT("mesh_formatting_table[PiH_ID]"),A72,INDIRECT("mesh_formatting_table[Term]"),"Surgical Site Infection/ SSI/ Surgical Infection",INDIRECT("mesh_formatting_table[Sheet]"),"Pubs Score - Clinical Terms")</formula>
    </cfRule>
    <cfRule type="expression" dxfId="1326" priority="172" stopIfTrue="1">
      <formula>COUNTIFS(INDIRECT("mesh_formatting_table[PiH_ID]"),A72,INDIRECT("mesh_formatting_table[Term]"),"Surgical Site Infection Prevalence",INDIRECT("mesh_formatting_table[Sheet]"),"Pubs Score - Clinical Terms")</formula>
    </cfRule>
    <cfRule type="expression" dxfId="1325" priority="188" stopIfTrue="1">
      <formula>COUNTIFS(INDIRECT("mesh_formatting_table[PiH_ID]"),A72,INDIRECT("mesh_formatting_table[Term]"),"Reimbursement",INDIRECT("mesh_formatting_table[Sheet]"),"Pubs - Health Economists")</formula>
    </cfRule>
    <cfRule type="expression" dxfId="1324" priority="173" stopIfTrue="1">
      <formula>COUNTIFS(INDIRECT("mesh_formatting_table[PiH_ID]"),A72,INDIRECT("mesh_formatting_table[Term]"),"Surgical Wound Infection",INDIRECT("mesh_formatting_table[Sheet]"),"Pubs Score - Clinical Terms")</formula>
    </cfRule>
    <cfRule type="expression" dxfId="1323" priority="174" stopIfTrue="1">
      <formula>COUNTIFS(INDIRECT("mesh_formatting_table[PiH_ID]"),A72,INDIRECT("mesh_formatting_table[Term]"),"Wound Healing",INDIRECT("mesh_formatting_table[Sheet]"),"Pubs Score - Clinical Terms")</formula>
    </cfRule>
    <cfRule type="expression" dxfId="1322" priority="175" stopIfTrue="1">
      <formula>COUNTIFS(INDIRECT("mesh_formatting_table[PiH_ID]"),A72,INDIRECT("mesh_formatting_table[Term]"),"Wound Infection after Surgery",INDIRECT("mesh_formatting_table[Sheet]"),"Pubs Score - Clinical Terms")</formula>
    </cfRule>
    <cfRule type="expression" dxfId="1321" priority="176" stopIfTrue="1">
      <formula>COUNTIFS(INDIRECT("mesh_formatting_table[PiH_ID]"),A72,INDIRECT("mesh_formatting_table[Term]"),"Wound Infection Prevention",INDIRECT("mesh_formatting_table[Sheet]"),"Pubs Score - Clinical Terms")</formula>
    </cfRule>
    <cfRule type="expression" dxfId="1320" priority="177" stopIfTrue="1">
      <formula>COUNTIFS(INDIRECT("mesh_formatting_table[PiH_ID]"),A72,INDIRECT("mesh_formatting_table[Term]"),"Smith &amp; Nephew",INDIRECT("mesh_formatting_table[Sheet]"),"Pubs Score - Products &amp; Compe")</formula>
    </cfRule>
    <cfRule type="expression" dxfId="1319" priority="178" stopIfTrue="1">
      <formula>COUNTIFS(INDIRECT("mesh_formatting_table[PiH_ID]"),A72,INDIRECT("mesh_formatting_table[Term]"),"PICO",INDIRECT("mesh_formatting_table[Sheet]"),"Pubs Score - Products &amp; Compe")</formula>
    </cfRule>
    <cfRule type="expression" dxfId="1318" priority="179" stopIfTrue="1">
      <formula>COUNTIFS(INDIRECT("mesh_formatting_table[PiH_ID]"),A72,INDIRECT("mesh_formatting_table[Term]"),"Burden of Disease/ Burden of Illness",INDIRECT("mesh_formatting_table[Sheet]"),"Pubs - Health Economists")</formula>
    </cfRule>
    <cfRule type="expression" dxfId="1317" priority="180" stopIfTrue="1">
      <formula>COUNTIFS(INDIRECT("mesh_formatting_table[PiH_ID]"),A72,INDIRECT("mesh_formatting_table[Term]"),"Clinical Outcomes",INDIRECT("mesh_formatting_table[Sheet]"),"Pubs - Health Economists")</formula>
    </cfRule>
    <cfRule type="expression" dxfId="1316" priority="182" stopIfTrue="1">
      <formula>COUNTIFS(INDIRECT("mesh_formatting_table[PiH_ID]"),A72,INDIRECT("mesh_formatting_table[Term]"),"Health Economics",INDIRECT("mesh_formatting_table[Sheet]"),"Pubs - Health Economists")</formula>
    </cfRule>
    <cfRule type="expression" dxfId="1315" priority="183" stopIfTrue="1">
      <formula>COUNTIFS(INDIRECT("mesh_formatting_table[PiH_ID]"),A72,INDIRECT("mesh_formatting_table[Term]"),"Health-Related Quality of Life",INDIRECT("mesh_formatting_table[Sheet]"),"Pubs - Health Economists")</formula>
    </cfRule>
    <cfRule type="expression" dxfId="1314" priority="184" stopIfTrue="1">
      <formula>COUNTIFS(INDIRECT("mesh_formatting_table[PiH_ID]"),A72,INDIRECT("mesh_formatting_table[Term]"),"Length of Stay",INDIRECT("mesh_formatting_table[Sheet]"),"Pubs - Health Economists")</formula>
    </cfRule>
    <cfRule type="expression" dxfId="1313" priority="185" stopIfTrue="1">
      <formula>COUNTIFS(INDIRECT("mesh_formatting_table[PiH_ID]"),A72,INDIRECT("mesh_formatting_table[Term]"),"Market Access",INDIRECT("mesh_formatting_table[Sheet]"),"Pubs - Health Economists")</formula>
    </cfRule>
    <cfRule type="expression" dxfId="1312" priority="186" stopIfTrue="1">
      <formula>COUNTIFS(INDIRECT("mesh_formatting_table[PiH_ID]"),A72,INDIRECT("mesh_formatting_table[Term]"),"Outcome Measure",INDIRECT("mesh_formatting_table[Sheet]"),"Pubs - Health Economists")</formula>
    </cfRule>
    <cfRule type="expression" dxfId="1311" priority="187" stopIfTrue="1">
      <formula>COUNTIFS(INDIRECT("mesh_formatting_table[PiH_ID]"),A72,INDIRECT("mesh_formatting_table[Term]"),"Patient-Reported Outcome",INDIRECT("mesh_formatting_table[Sheet]"),"Pubs - Health Economists")</formula>
    </cfRule>
    <cfRule type="expression" dxfId="1310" priority="181" stopIfTrue="1">
      <formula>COUNTIFS(INDIRECT("mesh_formatting_table[PiH_ID]"),A72,INDIRECT("mesh_formatting_table[Term]"),"Cost-Effectiveness",INDIRECT("mesh_formatting_table[Sheet]"),"Pubs - Health Economists")</formula>
    </cfRule>
    <cfRule type="expression" dxfId="1309" priority="166" stopIfTrue="1">
      <formula>COUNTIFS(INDIRECT("mesh_formatting_table[PiH_ID]"),A72,INDIRECT("mesh_formatting_table[Term]"),"Postoperative Surgical Site Infection/ Postoperative SSI",INDIRECT("mesh_formatting_table[Sheet]"),"Pubs Score - Clinical Terms")</formula>
    </cfRule>
    <cfRule type="expression" dxfId="1308" priority="158" stopIfTrue="1">
      <formula>COUNTIFS(INDIRECT("location_formatting_table[PiH_ID]"),A72,INDIRECT("location_formatting_table[Type]"),"International")</formula>
    </cfRule>
  </conditionalFormatting>
  <conditionalFormatting sqref="A90:A91">
    <cfRule type="expression" dxfId="1306" priority="157" stopIfTrue="1">
      <formula>COUNTIFS(INDIRECT("mesh_formatting_table[PiH_ID]"),A90,INDIRECT("mesh_formatting_table[Term]"),"Reimbursement",INDIRECT("mesh_formatting_table[Sheet]"),"Pubs - Health Economists")</formula>
    </cfRule>
    <cfRule type="expression" dxfId="1305" priority="156" stopIfTrue="1">
      <formula>COUNTIFS(INDIRECT("mesh_formatting_table[PiH_ID]"),A90,INDIRECT("mesh_formatting_table[Term]"),"Patient-Reported Outcome",INDIRECT("mesh_formatting_table[Sheet]"),"Pubs - Health Economists")</formula>
    </cfRule>
    <cfRule type="expression" dxfId="1304" priority="155" stopIfTrue="1">
      <formula>COUNTIFS(INDIRECT("mesh_formatting_table[PiH_ID]"),A90,INDIRECT("mesh_formatting_table[Term]"),"Outcome Measure",INDIRECT("mesh_formatting_table[Sheet]"),"Pubs - Health Economists")</formula>
    </cfRule>
    <cfRule type="expression" dxfId="1303" priority="154" stopIfTrue="1">
      <formula>COUNTIFS(INDIRECT("mesh_formatting_table[PiH_ID]"),A90,INDIRECT("mesh_formatting_table[Term]"),"Market Access",INDIRECT("mesh_formatting_table[Sheet]"),"Pubs - Health Economists")</formula>
    </cfRule>
    <cfRule type="expression" dxfId="1302" priority="153" stopIfTrue="1">
      <formula>COUNTIFS(INDIRECT("mesh_formatting_table[PiH_ID]"),A90,INDIRECT("mesh_formatting_table[Term]"),"Length of Stay",INDIRECT("mesh_formatting_table[Sheet]"),"Pubs - Health Economists")</formula>
    </cfRule>
    <cfRule type="expression" dxfId="1301" priority="152" stopIfTrue="1">
      <formula>COUNTIFS(INDIRECT("mesh_formatting_table[PiH_ID]"),A90,INDIRECT("mesh_formatting_table[Term]"),"Health-Related Quality of Life",INDIRECT("mesh_formatting_table[Sheet]"),"Pubs - Health Economists")</formula>
    </cfRule>
    <cfRule type="expression" dxfId="1300" priority="151" stopIfTrue="1">
      <formula>COUNTIFS(INDIRECT("mesh_formatting_table[PiH_ID]"),A90,INDIRECT("mesh_formatting_table[Term]"),"Health Economics",INDIRECT("mesh_formatting_table[Sheet]"),"Pubs - Health Economists")</formula>
    </cfRule>
    <cfRule type="expression" dxfId="1299" priority="150" stopIfTrue="1">
      <formula>COUNTIFS(INDIRECT("mesh_formatting_table[PiH_ID]"),A90,INDIRECT("mesh_formatting_table[Term]"),"Cost-Effectiveness",INDIRECT("mesh_formatting_table[Sheet]"),"Pubs - Health Economists")</formula>
    </cfRule>
    <cfRule type="expression" dxfId="1298" priority="149" stopIfTrue="1">
      <formula>COUNTIFS(INDIRECT("mesh_formatting_table[PiH_ID]"),A90,INDIRECT("mesh_formatting_table[Term]"),"Clinical Outcomes",INDIRECT("mesh_formatting_table[Sheet]"),"Pubs - Health Economists")</formula>
    </cfRule>
    <cfRule type="expression" dxfId="1297" priority="148" stopIfTrue="1">
      <formula>COUNTIFS(INDIRECT("mesh_formatting_table[PiH_ID]"),A90,INDIRECT("mesh_formatting_table[Term]"),"Burden of Disease/ Burden of Illness",INDIRECT("mesh_formatting_table[Sheet]"),"Pubs - Health Economists")</formula>
    </cfRule>
    <cfRule type="expression" dxfId="1296" priority="147" stopIfTrue="1">
      <formula>COUNTIFS(INDIRECT("mesh_formatting_table[PiH_ID]"),A90,INDIRECT("mesh_formatting_table[Term]"),"PICO",INDIRECT("mesh_formatting_table[Sheet]"),"Pubs Score - Products &amp; Compe")</formula>
    </cfRule>
    <cfRule type="expression" dxfId="1295" priority="146" stopIfTrue="1">
      <formula>COUNTIFS(INDIRECT("mesh_formatting_table[PiH_ID]"),A90,INDIRECT("mesh_formatting_table[Term]"),"Smith &amp; Nephew",INDIRECT("mesh_formatting_table[Sheet]"),"Pubs Score - Products &amp; Compe")</formula>
    </cfRule>
    <cfRule type="expression" dxfId="1294" priority="145" stopIfTrue="1">
      <formula>COUNTIFS(INDIRECT("mesh_formatting_table[PiH_ID]"),A90,INDIRECT("mesh_formatting_table[Term]"),"Wound Infection Prevention",INDIRECT("mesh_formatting_table[Sheet]"),"Pubs Score - Clinical Terms")</formula>
    </cfRule>
    <cfRule type="expression" dxfId="1293" priority="144" stopIfTrue="1">
      <formula>COUNTIFS(INDIRECT("mesh_formatting_table[PiH_ID]"),A90,INDIRECT("mesh_formatting_table[Term]"),"Wound Infection after Surgery",INDIRECT("mesh_formatting_table[Sheet]"),"Pubs Score - Clinical Terms")</formula>
    </cfRule>
    <cfRule type="expression" dxfId="1292" priority="143" stopIfTrue="1">
      <formula>COUNTIFS(INDIRECT("mesh_formatting_table[PiH_ID]"),A90,INDIRECT("mesh_formatting_table[Term]"),"Wound Healing",INDIRECT("mesh_formatting_table[Sheet]"),"Pubs Score - Clinical Terms")</formula>
    </cfRule>
    <cfRule type="expression" dxfId="1291" priority="142" stopIfTrue="1">
      <formula>COUNTIFS(INDIRECT("mesh_formatting_table[PiH_ID]"),A90,INDIRECT("mesh_formatting_table[Term]"),"Surgical Wound Infection",INDIRECT("mesh_formatting_table[Sheet]"),"Pubs Score - Clinical Terms")</formula>
    </cfRule>
    <cfRule type="expression" dxfId="1290" priority="141" stopIfTrue="1">
      <formula>COUNTIFS(INDIRECT("mesh_formatting_table[PiH_ID]"),A90,INDIRECT("mesh_formatting_table[Term]"),"Surgical Site Infection Prevalence",INDIRECT("mesh_formatting_table[Sheet]"),"Pubs Score - Clinical Terms")</formula>
    </cfRule>
    <cfRule type="expression" dxfId="1289" priority="140" stopIfTrue="1">
      <formula>COUNTIFS(INDIRECT("mesh_formatting_table[PiH_ID]"),A90,INDIRECT("mesh_formatting_table[Term]"),"Surgical Site Infection/ SSI/ Surgical Infection",INDIRECT("mesh_formatting_table[Sheet]"),"Pubs Score - Clinical Terms")</formula>
    </cfRule>
    <cfRule type="expression" dxfId="1288" priority="139" stopIfTrue="1">
      <formula>COUNTIFS(INDIRECT("mesh_formatting_table[PiH_ID]"),A90,INDIRECT("mesh_formatting_table[Term]"),"Surgical Site Complications",INDIRECT("mesh_formatting_table[Sheet]"),"Pubs Score - Clinical Terms")</formula>
    </cfRule>
    <cfRule type="expression" dxfId="1287" priority="138" stopIfTrue="1">
      <formula>COUNTIFS(INDIRECT("mesh_formatting_table[PiH_ID]"),A90,INDIRECT("mesh_formatting_table[Term]"),"Prophylaxis of Surgical Site Infection/ SSI Prophylaxis",INDIRECT("mesh_formatting_table[Sheet]"),"Pubs Score - Clinical Terms")</formula>
    </cfRule>
    <cfRule type="expression" dxfId="1286" priority="137" stopIfTrue="1">
      <formula>COUNTIFS(INDIRECT("mesh_formatting_table[PiH_ID]"),A90,INDIRECT("mesh_formatting_table[Term]"),"Prevention of Surgical Site Infections/ Surgical Site Infection Prevention",INDIRECT("mesh_formatting_table[Sheet]"),"Pubs Score - Clinical Terms")</formula>
    </cfRule>
    <cfRule type="expression" dxfId="1285" priority="136" stopIfTrue="1">
      <formula>COUNTIFS(INDIRECT("mesh_formatting_table[PiH_ID]"),A90,INDIRECT("mesh_formatting_table[Term]"),"Postsurgical Wound Infection",INDIRECT("mesh_formatting_table[Sheet]"),"Pubs Score - Clinical Terms")</formula>
    </cfRule>
    <cfRule type="expression" dxfId="1284" priority="135" stopIfTrue="1">
      <formula>COUNTIFS(INDIRECT("mesh_formatting_table[PiH_ID]"),A90,INDIRECT("mesh_formatting_table[Term]"),"Postoperative Surgical Site Infection/ Postoperative SSI",INDIRECT("mesh_formatting_table[Sheet]"),"Pubs Score - Clinical Terms")</formula>
    </cfRule>
    <cfRule type="expression" dxfId="1283" priority="134" stopIfTrue="1">
      <formula>COUNTIFS(INDIRECT("mesh_formatting_table[PiH_ID]"),A90,INDIRECT("mesh_formatting_table[Term]"),"PICO System/ PICO Dressing",INDIRECT("mesh_formatting_table[Sheet]"),"Pubs Score - Clinical Terms")</formula>
    </cfRule>
    <cfRule type="expression" dxfId="1282" priority="133" stopIfTrue="1">
      <formula>COUNTIFS(INDIRECT("mesh_formatting_table[PiH_ID]"),A90,INDIRECT("mesh_formatting_table[Term]"),"PICO Single Use Negative Pressure Wound Therapy System/ PICO sNPWT",INDIRECT("mesh_formatting_table[Sheet]"),"Pubs Score - Clinical Terms")</formula>
    </cfRule>
    <cfRule type="expression" dxfId="1281" priority="132" stopIfTrue="1">
      <formula>COUNTIFS(INDIRECT("mesh_formatting_table[PiH_ID]"),A90,INDIRECT("mesh_formatting_table[Term]"),"Negative-Pressure Wound Therapy/ NPWT",INDIRECT("mesh_formatting_table[Sheet]"),"Pubs Score - Clinical Terms")</formula>
    </cfRule>
    <cfRule type="expression" dxfId="1280" priority="131" stopIfTrue="1">
      <formula>COUNTIFS(INDIRECT("mesh_formatting_table[PiH_ID]"),A90,INDIRECT("mesh_formatting_table[Term]"),"Incisional NPWT",INDIRECT("mesh_formatting_table[Sheet]"),"Pubs Score - Clinical Terms")</formula>
    </cfRule>
    <cfRule type="expression" dxfId="1279" priority="130" stopIfTrue="1">
      <formula>COUNTIFS(INDIRECT("mesh_formatting_table[PiH_ID]"),A90,INDIRECT("mesh_formatting_table[Term]"),"Chronic Wounds",INDIRECT("mesh_formatting_table[Sheet]"),"Pubs Score - Clinical Terms")</formula>
    </cfRule>
    <cfRule type="expression" dxfId="1278" priority="129" stopIfTrue="1">
      <formula>COUNTIFS(INDIRECT("mesh_formatting_table[PiH_ID]"),A90,INDIRECT("mesh_formatting_table[Term]"),"Chronic Surgical Wound",INDIRECT("mesh_formatting_table[Sheet]"),"Pubs Score - Clinical Terms")</formula>
    </cfRule>
    <cfRule type="expression" dxfId="1277" priority="128" stopIfTrue="1">
      <formula>COUNTIFS(INDIRECT("location_formatting_table[PiH_ID]"),A90,INDIRECT("location_formatting_table[Country]"),"United States of America",INDIRECT("location_formatting_table[Type]"),"National")</formula>
    </cfRule>
    <cfRule type="expression" dxfId="1276" priority="127" stopIfTrue="1">
      <formula>COUNTIFS(INDIRECT("location_formatting_table[PiH_ID]"),A90,INDIRECT("location_formatting_table[Type]"),"International")</formula>
    </cfRule>
  </conditionalFormatting>
  <conditionalFormatting sqref="A93:A97">
    <cfRule type="expression" dxfId="1274" priority="124" stopIfTrue="1">
      <formula>COUNTIFS(INDIRECT("mesh_formatting_table[PiH_ID]"),A93,INDIRECT("mesh_formatting_table[Term]"),"Patient-Reported Outcome",INDIRECT("mesh_formatting_table[Sheet]"),"Pubs - Health Economists")</formula>
    </cfRule>
    <cfRule type="expression" dxfId="1273" priority="123" stopIfTrue="1">
      <formula>COUNTIFS(INDIRECT("mesh_formatting_table[PiH_ID]"),A93,INDIRECT("mesh_formatting_table[Term]"),"Outcome Measure",INDIRECT("mesh_formatting_table[Sheet]"),"Pubs - Health Economists")</formula>
    </cfRule>
    <cfRule type="expression" dxfId="1272" priority="122" stopIfTrue="1">
      <formula>COUNTIFS(INDIRECT("mesh_formatting_table[PiH_ID]"),A93,INDIRECT("mesh_formatting_table[Term]"),"Market Access",INDIRECT("mesh_formatting_table[Sheet]"),"Pubs - Health Economists")</formula>
    </cfRule>
    <cfRule type="expression" dxfId="1271" priority="121" stopIfTrue="1">
      <formula>COUNTIFS(INDIRECT("mesh_formatting_table[PiH_ID]"),A93,INDIRECT("mesh_formatting_table[Term]"),"Length of Stay",INDIRECT("mesh_formatting_table[Sheet]"),"Pubs - Health Economists")</formula>
    </cfRule>
    <cfRule type="expression" dxfId="1270" priority="120" stopIfTrue="1">
      <formula>COUNTIFS(INDIRECT("mesh_formatting_table[PiH_ID]"),A93,INDIRECT("mesh_formatting_table[Term]"),"Health-Related Quality of Life",INDIRECT("mesh_formatting_table[Sheet]"),"Pubs - Health Economists")</formula>
    </cfRule>
    <cfRule type="expression" dxfId="1269" priority="119" stopIfTrue="1">
      <formula>COUNTIFS(INDIRECT("mesh_formatting_table[PiH_ID]"),A93,INDIRECT("mesh_formatting_table[Term]"),"Health Economics",INDIRECT("mesh_formatting_table[Sheet]"),"Pubs - Health Economists")</formula>
    </cfRule>
    <cfRule type="expression" dxfId="1268" priority="118" stopIfTrue="1">
      <formula>COUNTIFS(INDIRECT("mesh_formatting_table[PiH_ID]"),A93,INDIRECT("mesh_formatting_table[Term]"),"Cost-Effectiveness",INDIRECT("mesh_formatting_table[Sheet]"),"Pubs - Health Economists")</formula>
    </cfRule>
    <cfRule type="expression" dxfId="1267" priority="117" stopIfTrue="1">
      <formula>COUNTIFS(INDIRECT("mesh_formatting_table[PiH_ID]"),A93,INDIRECT("mesh_formatting_table[Term]"),"Clinical Outcomes",INDIRECT("mesh_formatting_table[Sheet]"),"Pubs - Health Economists")</formula>
    </cfRule>
    <cfRule type="expression" dxfId="1266" priority="116" stopIfTrue="1">
      <formula>COUNTIFS(INDIRECT("mesh_formatting_table[PiH_ID]"),A93,INDIRECT("mesh_formatting_table[Term]"),"Burden of Disease/ Burden of Illness",INDIRECT("mesh_formatting_table[Sheet]"),"Pubs - Health Economists")</formula>
    </cfRule>
    <cfRule type="expression" dxfId="1265" priority="115" stopIfTrue="1">
      <formula>COUNTIFS(INDIRECT("mesh_formatting_table[PiH_ID]"),A93,INDIRECT("mesh_formatting_table[Term]"),"PICO",INDIRECT("mesh_formatting_table[Sheet]"),"Pubs Score - Products &amp; Compe")</formula>
    </cfRule>
    <cfRule type="expression" dxfId="1264" priority="114" stopIfTrue="1">
      <formula>COUNTIFS(INDIRECT("mesh_formatting_table[PiH_ID]"),A93,INDIRECT("mesh_formatting_table[Term]"),"Smith &amp; Nephew",INDIRECT("mesh_formatting_table[Sheet]"),"Pubs Score - Products &amp; Compe")</formula>
    </cfRule>
    <cfRule type="expression" dxfId="1263" priority="113" stopIfTrue="1">
      <formula>COUNTIFS(INDIRECT("mesh_formatting_table[PiH_ID]"),A93,INDIRECT("mesh_formatting_table[Term]"),"Wound Infection Prevention",INDIRECT("mesh_formatting_table[Sheet]"),"Pubs Score - Clinical Terms")</formula>
    </cfRule>
    <cfRule type="expression" dxfId="1262" priority="112" stopIfTrue="1">
      <formula>COUNTIFS(INDIRECT("mesh_formatting_table[PiH_ID]"),A93,INDIRECT("mesh_formatting_table[Term]"),"Wound Infection after Surgery",INDIRECT("mesh_formatting_table[Sheet]"),"Pubs Score - Clinical Terms")</formula>
    </cfRule>
    <cfRule type="expression" dxfId="1261" priority="111" stopIfTrue="1">
      <formula>COUNTIFS(INDIRECT("mesh_formatting_table[PiH_ID]"),A93,INDIRECT("mesh_formatting_table[Term]"),"Wound Healing",INDIRECT("mesh_formatting_table[Sheet]"),"Pubs Score - Clinical Terms")</formula>
    </cfRule>
    <cfRule type="expression" dxfId="1260" priority="109" stopIfTrue="1">
      <formula>COUNTIFS(INDIRECT("mesh_formatting_table[PiH_ID]"),A93,INDIRECT("mesh_formatting_table[Term]"),"Surgical Site Infection Prevalence",INDIRECT("mesh_formatting_table[Sheet]"),"Pubs Score - Clinical Terms")</formula>
    </cfRule>
    <cfRule type="expression" dxfId="1259" priority="108" stopIfTrue="1">
      <formula>COUNTIFS(INDIRECT("mesh_formatting_table[PiH_ID]"),A93,INDIRECT("mesh_formatting_table[Term]"),"Surgical Site Infection/ SSI/ Surgical Infection",INDIRECT("mesh_formatting_table[Sheet]"),"Pubs Score - Clinical Terms")</formula>
    </cfRule>
    <cfRule type="expression" dxfId="1258" priority="107" stopIfTrue="1">
      <formula>COUNTIFS(INDIRECT("mesh_formatting_table[PiH_ID]"),A93,INDIRECT("mesh_formatting_table[Term]"),"Surgical Site Complications",INDIRECT("mesh_formatting_table[Sheet]"),"Pubs Score - Clinical Terms")</formula>
    </cfRule>
    <cfRule type="expression" dxfId="1257" priority="106" stopIfTrue="1">
      <formula>COUNTIFS(INDIRECT("mesh_formatting_table[PiH_ID]"),A93,INDIRECT("mesh_formatting_table[Term]"),"Prophylaxis of Surgical Site Infection/ SSI Prophylaxis",INDIRECT("mesh_formatting_table[Sheet]"),"Pubs Score - Clinical Terms")</formula>
    </cfRule>
    <cfRule type="expression" dxfId="1256" priority="105" stopIfTrue="1">
      <formula>COUNTIFS(INDIRECT("mesh_formatting_table[PiH_ID]"),A93,INDIRECT("mesh_formatting_table[Term]"),"Prevention of Surgical Site Infections/ Surgical Site Infection Prevention",INDIRECT("mesh_formatting_table[Sheet]"),"Pubs Score - Clinical Terms")</formula>
    </cfRule>
    <cfRule type="expression" dxfId="1255" priority="104" stopIfTrue="1">
      <formula>COUNTIFS(INDIRECT("mesh_formatting_table[PiH_ID]"),A93,INDIRECT("mesh_formatting_table[Term]"),"Postsurgical Wound Infection",INDIRECT("mesh_formatting_table[Sheet]"),"Pubs Score - Clinical Terms")</formula>
    </cfRule>
    <cfRule type="expression" dxfId="1254" priority="103" stopIfTrue="1">
      <formula>COUNTIFS(INDIRECT("mesh_formatting_table[PiH_ID]"),A93,INDIRECT("mesh_formatting_table[Term]"),"Postoperative Surgical Site Infection/ Postoperative SSI",INDIRECT("mesh_formatting_table[Sheet]"),"Pubs Score - Clinical Terms")</formula>
    </cfRule>
    <cfRule type="expression" dxfId="1253" priority="102" stopIfTrue="1">
      <formula>COUNTIFS(INDIRECT("mesh_formatting_table[PiH_ID]"),A93,INDIRECT("mesh_formatting_table[Term]"),"PICO System/ PICO Dressing",INDIRECT("mesh_formatting_table[Sheet]"),"Pubs Score - Clinical Terms")</formula>
    </cfRule>
    <cfRule type="expression" dxfId="1252" priority="101" stopIfTrue="1">
      <formula>COUNTIFS(INDIRECT("mesh_formatting_table[PiH_ID]"),A93,INDIRECT("mesh_formatting_table[Term]"),"PICO Single Use Negative Pressure Wound Therapy System/ PICO sNPWT",INDIRECT("mesh_formatting_table[Sheet]"),"Pubs Score - Clinical Terms")</formula>
    </cfRule>
    <cfRule type="expression" dxfId="1251" priority="100" stopIfTrue="1">
      <formula>COUNTIFS(INDIRECT("mesh_formatting_table[PiH_ID]"),A93,INDIRECT("mesh_formatting_table[Term]"),"Negative-Pressure Wound Therapy/ NPWT",INDIRECT("mesh_formatting_table[Sheet]"),"Pubs Score - Clinical Terms")</formula>
    </cfRule>
    <cfRule type="expression" dxfId="1250" priority="99" stopIfTrue="1">
      <formula>COUNTIFS(INDIRECT("mesh_formatting_table[PiH_ID]"),A93,INDIRECT("mesh_formatting_table[Term]"),"Incisional NPWT",INDIRECT("mesh_formatting_table[Sheet]"),"Pubs Score - Clinical Terms")</formula>
    </cfRule>
    <cfRule type="expression" dxfId="1249" priority="98" stopIfTrue="1">
      <formula>COUNTIFS(INDIRECT("mesh_formatting_table[PiH_ID]"),A93,INDIRECT("mesh_formatting_table[Term]"),"Chronic Wounds",INDIRECT("mesh_formatting_table[Sheet]"),"Pubs Score - Clinical Terms")</formula>
    </cfRule>
    <cfRule type="expression" dxfId="1248" priority="97" stopIfTrue="1">
      <formula>COUNTIFS(INDIRECT("mesh_formatting_table[PiH_ID]"),A93,INDIRECT("mesh_formatting_table[Term]"),"Chronic Surgical Wound",INDIRECT("mesh_formatting_table[Sheet]"),"Pubs Score - Clinical Terms")</formula>
    </cfRule>
    <cfRule type="expression" dxfId="1247" priority="96" stopIfTrue="1">
      <formula>COUNTIFS(INDIRECT("location_formatting_table[PiH_ID]"),A93,INDIRECT("location_formatting_table[Country]"),"United States of America",INDIRECT("location_formatting_table[Type]"),"National")</formula>
    </cfRule>
    <cfRule type="expression" dxfId="1246" priority="110" stopIfTrue="1">
      <formula>COUNTIFS(INDIRECT("mesh_formatting_table[PiH_ID]"),A93,INDIRECT("mesh_formatting_table[Term]"),"Surgical Wound Infection",INDIRECT("mesh_formatting_table[Sheet]"),"Pubs Score - Clinical Terms")</formula>
    </cfRule>
    <cfRule type="expression" dxfId="1245" priority="95" stopIfTrue="1">
      <formula>COUNTIFS(INDIRECT("location_formatting_table[PiH_ID]"),A93,INDIRECT("location_formatting_table[Type]"),"International")</formula>
    </cfRule>
    <cfRule type="expression" dxfId="1244" priority="125" stopIfTrue="1">
      <formula>COUNTIFS(INDIRECT("mesh_formatting_table[PiH_ID]"),A93,INDIRECT("mesh_formatting_table[Term]"),"Reimbursement",INDIRECT("mesh_formatting_table[Sheet]"),"Pubs - Health Economists")</formula>
    </cfRule>
  </conditionalFormatting>
  <hyperlinks>
    <hyperlink ref="B3" r:id="rId1" xr:uid="{7C314F6E-1EDF-46D6-AD93-6634607A4637}"/>
    <hyperlink ref="B2" r:id="rId2" xr:uid="{67EF0B26-4E45-49B1-BC95-7E4C2C785106}"/>
    <hyperlink ref="B6" r:id="rId3" xr:uid="{05B9BF08-A053-4471-8CEA-8D6DF3FCF86F}"/>
    <hyperlink ref="B5" r:id="rId4" xr:uid="{BF50052C-899B-42D5-AC1B-0ECC0189D2DA}"/>
    <hyperlink ref="B4" r:id="rId5" xr:uid="{43010C77-5112-411B-8702-BAE2413069D7}"/>
    <hyperlink ref="B7" r:id="rId6" xr:uid="{585794D9-5ABE-4A47-8B9C-43C73CA1E000}"/>
  </hyperlinks>
  <pageMargins left="0.7" right="0.7" top="0.75" bottom="0.75" header="0.3" footer="0.3"/>
  <pageSetup orientation="landscape" horizontalDpi="4294967293" verticalDpi="4294967293" r:id="rId7"/>
  <drawing r:id="rId8"/>
  <extLst>
    <ext xmlns:x14="http://schemas.microsoft.com/office/spreadsheetml/2009/9/main" uri="{78C0D931-6437-407d-A8EE-F0AAD7539E65}">
      <x14:conditionalFormattings>
        <x14:conditionalFormatting xmlns:xm="http://schemas.microsoft.com/office/excel/2006/main">
          <x14:cfRule type="expression" priority="349" id="{A48E8C7D-0DE4-4618-AA83-9C7FB78EB3AB}">
            <xm:f>COUNT(SEARCH(Formatting!$A$2:$A$41,A20))</xm:f>
            <x14:dxf>
              <fill>
                <patternFill>
                  <bgColor rgb="FFFF99FF"/>
                </patternFill>
              </fill>
            </x14:dxf>
          </x14:cfRule>
          <xm:sqref>A20 A23</xm:sqref>
        </x14:conditionalFormatting>
        <x14:conditionalFormatting xmlns:xm="http://schemas.microsoft.com/office/excel/2006/main">
          <x14:cfRule type="expression" priority="286" id="{D144F1F8-EE16-4F1C-9FD9-89EA91A997AB}">
            <xm:f>COUNT(SEARCH(Formatting!$A$2:$A$41,A26))</xm:f>
            <x14:dxf>
              <fill>
                <patternFill>
                  <bgColor rgb="FFFF99FF"/>
                </patternFill>
              </fill>
            </x14:dxf>
          </x14:cfRule>
          <xm:sqref>A26:A28</xm:sqref>
        </x14:conditionalFormatting>
        <x14:conditionalFormatting xmlns:xm="http://schemas.microsoft.com/office/excel/2006/main">
          <x14:cfRule type="expression" priority="285" id="{C109C40D-647F-43C7-A5BD-633743DA6035}">
            <xm:f>COUNT(SEARCH(Formatting!$A$2:$A$41,A38))</xm:f>
            <x14:dxf>
              <fill>
                <patternFill>
                  <bgColor rgb="FFFF99FF"/>
                </patternFill>
              </fill>
            </x14:dxf>
          </x14:cfRule>
          <xm:sqref>A38</xm:sqref>
        </x14:conditionalFormatting>
        <x14:conditionalFormatting xmlns:xm="http://schemas.microsoft.com/office/excel/2006/main">
          <x14:cfRule type="expression" priority="253" id="{CA6901FD-A4A1-4AFA-9642-3F9A15E58F76}">
            <xm:f>COUNT(SEARCH(Formatting!$A$2:$A$41,A44))</xm:f>
            <x14:dxf>
              <fill>
                <patternFill>
                  <bgColor rgb="FFFF99FF"/>
                </patternFill>
              </fill>
            </x14:dxf>
          </x14:cfRule>
          <xm:sqref>A44:A47</xm:sqref>
        </x14:conditionalFormatting>
        <x14:conditionalFormatting xmlns:xm="http://schemas.microsoft.com/office/excel/2006/main">
          <x14:cfRule type="expression" priority="221" id="{379A5ECA-AD12-417E-861B-126699EDB7A0}">
            <xm:f>COUNT(SEARCH(Formatting!$A$2:$A$41,A63))</xm:f>
            <x14:dxf>
              <fill>
                <patternFill>
                  <bgColor rgb="FFFF99FF"/>
                </patternFill>
              </fill>
            </x14:dxf>
          </x14:cfRule>
          <xm:sqref>A63:A65</xm:sqref>
        </x14:conditionalFormatting>
        <x14:conditionalFormatting xmlns:xm="http://schemas.microsoft.com/office/excel/2006/main">
          <x14:cfRule type="expression" priority="189" id="{C0E6B791-36CA-4864-8FAE-553B1B248EDB}">
            <xm:f>COUNT(SEARCH(Formatting!$A$2:$A$41,A89))</xm:f>
            <x14:dxf>
              <fill>
                <patternFill>
                  <bgColor rgb="FFFF99FF"/>
                </patternFill>
              </fill>
            </x14:dxf>
          </x14:cfRule>
          <xm:sqref>A89</xm:sqref>
        </x14:conditionalFormatting>
        <x14:conditionalFormatting xmlns:xm="http://schemas.microsoft.com/office/excel/2006/main">
          <x14:cfRule type="expression" priority="126" id="{E1DF57F6-003F-4DB3-99A9-01254B11E9CC}">
            <xm:f>COUNT(SEARCH(Formatting!$A$2:$A$41,A92))</xm:f>
            <x14:dxf>
              <fill>
                <patternFill>
                  <bgColor rgb="FFFF99FF"/>
                </patternFill>
              </fill>
            </x14:dxf>
          </x14:cfRule>
          <xm:sqref>A92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87EF-0650-419F-8567-679CF8D5376D}">
  <sheetPr codeName="Sheet17"/>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183" customHeight="1" x14ac:dyDescent="0.35">
      <c r="A2" s="1" t="s">
        <v>150</v>
      </c>
      <c r="B2" s="39" t="s">
        <v>151</v>
      </c>
      <c r="C2" s="1">
        <v>32</v>
      </c>
      <c r="D2" s="1">
        <v>1</v>
      </c>
      <c r="E2" s="1" t="s">
        <v>25</v>
      </c>
      <c r="F2" s="1" t="s">
        <v>152</v>
      </c>
      <c r="G2" s="1" t="s">
        <v>568</v>
      </c>
    </row>
    <row r="3" spans="1:7" ht="172.5" customHeight="1" x14ac:dyDescent="0.35">
      <c r="A3" s="1" t="s">
        <v>166</v>
      </c>
      <c r="B3" s="39" t="s">
        <v>167</v>
      </c>
      <c r="C3" s="1">
        <v>38</v>
      </c>
      <c r="D3" s="1">
        <v>2</v>
      </c>
      <c r="E3" s="1" t="s">
        <v>25</v>
      </c>
      <c r="F3" s="1" t="s">
        <v>168</v>
      </c>
      <c r="G3" s="1" t="s">
        <v>542</v>
      </c>
    </row>
    <row r="4" spans="1:7" ht="220.25" customHeight="1" x14ac:dyDescent="0.35">
      <c r="A4" s="1" t="s">
        <v>254</v>
      </c>
      <c r="B4" s="39" t="s">
        <v>255</v>
      </c>
      <c r="C4" s="1">
        <v>89</v>
      </c>
      <c r="D4" s="1">
        <v>1</v>
      </c>
      <c r="E4" s="1" t="s">
        <v>107</v>
      </c>
      <c r="F4" s="1" t="s">
        <v>168</v>
      </c>
      <c r="G4" s="1" t="s">
        <v>256</v>
      </c>
    </row>
    <row r="5" spans="1:7" ht="220.25" customHeight="1" x14ac:dyDescent="0.35">
      <c r="A5" s="1" t="s">
        <v>270</v>
      </c>
      <c r="B5" s="47" t="s">
        <v>271</v>
      </c>
      <c r="C5" s="1">
        <v>81</v>
      </c>
      <c r="D5" s="1">
        <v>3</v>
      </c>
      <c r="E5" s="1" t="s">
        <v>25</v>
      </c>
      <c r="F5" s="1" t="s">
        <v>168</v>
      </c>
      <c r="G5" s="1" t="s">
        <v>593</v>
      </c>
    </row>
    <row r="6" spans="1:7" ht="220.25" customHeight="1" x14ac:dyDescent="0.35">
      <c r="A6"/>
      <c r="B6"/>
      <c r="C6"/>
      <c r="D6"/>
      <c r="E6"/>
      <c r="F6"/>
      <c r="G6"/>
    </row>
    <row r="7" spans="1:7" ht="220.25" customHeight="1" x14ac:dyDescent="0.35">
      <c r="A7"/>
      <c r="B7"/>
      <c r="C7"/>
      <c r="D7"/>
      <c r="E7"/>
      <c r="F7"/>
      <c r="G7"/>
    </row>
    <row r="8" spans="1:7" ht="220.25" customHeight="1" x14ac:dyDescent="0.35">
      <c r="A8"/>
      <c r="B8"/>
      <c r="C8"/>
      <c r="D8"/>
      <c r="E8"/>
      <c r="F8"/>
      <c r="G8"/>
    </row>
    <row r="9" spans="1:7" ht="220.25" customHeight="1" x14ac:dyDescent="0.35">
      <c r="A9"/>
      <c r="B9"/>
      <c r="C9"/>
      <c r="D9"/>
      <c r="E9"/>
      <c r="F9"/>
      <c r="G9"/>
    </row>
    <row r="10" spans="1:7" ht="257.25" customHeight="1" x14ac:dyDescent="0.35">
      <c r="A10"/>
      <c r="B10"/>
      <c r="C10"/>
      <c r="D10"/>
      <c r="E10"/>
      <c r="F10"/>
      <c r="G10"/>
    </row>
    <row r="11" spans="1:7" ht="220.25" customHeight="1" x14ac:dyDescent="0.35">
      <c r="A11"/>
      <c r="B11"/>
      <c r="C11"/>
      <c r="D11"/>
      <c r="E11"/>
      <c r="F11"/>
      <c r="G11"/>
    </row>
    <row r="12" spans="1:7" ht="220.25" customHeight="1" x14ac:dyDescent="0.35">
      <c r="A12"/>
      <c r="B12"/>
      <c r="C12"/>
      <c r="D12"/>
      <c r="E12"/>
      <c r="F12"/>
      <c r="G12"/>
    </row>
    <row r="13" spans="1:7" ht="306" customHeight="1" x14ac:dyDescent="0.35">
      <c r="A13"/>
      <c r="B13"/>
      <c r="C13"/>
      <c r="D13"/>
      <c r="E13"/>
      <c r="F13"/>
      <c r="G13"/>
    </row>
    <row r="14" spans="1:7" ht="220.25" customHeight="1" x14ac:dyDescent="0.35">
      <c r="A14" s="9"/>
      <c r="B14" s="3"/>
      <c r="C14" s="9"/>
      <c r="D14" s="9"/>
      <c r="E14" s="9"/>
      <c r="F14" s="9"/>
    </row>
    <row r="15" spans="1:7" ht="220.25" customHeight="1" x14ac:dyDescent="0.35">
      <c r="A15" s="9"/>
      <c r="B15" s="3"/>
      <c r="C15" s="9"/>
      <c r="D15" s="9"/>
      <c r="E15" s="9"/>
      <c r="F15" s="9"/>
    </row>
    <row r="16" spans="1:7" ht="220.25" customHeight="1" x14ac:dyDescent="0.35">
      <c r="A16" s="9"/>
      <c r="B16" s="3"/>
      <c r="C16" s="9"/>
      <c r="D16" s="9"/>
      <c r="E16" s="9"/>
      <c r="F16" s="9"/>
    </row>
    <row r="17" spans="1:6" ht="220.25" customHeight="1" x14ac:dyDescent="0.35">
      <c r="A17" s="9"/>
      <c r="B17" s="3"/>
      <c r="C17" s="9"/>
      <c r="D17" s="9"/>
      <c r="E17" s="9"/>
      <c r="F17" s="9"/>
    </row>
    <row r="18" spans="1:6" ht="220.25" customHeight="1" x14ac:dyDescent="0.35">
      <c r="A18" s="9"/>
      <c r="B18" s="3"/>
      <c r="C18" s="9"/>
      <c r="D18" s="9"/>
      <c r="E18" s="9"/>
      <c r="F18" s="9"/>
    </row>
    <row r="19" spans="1:6" ht="220.25" customHeight="1" x14ac:dyDescent="0.35">
      <c r="A19" s="9"/>
      <c r="B19" s="3"/>
      <c r="C19" s="9"/>
      <c r="D19" s="9"/>
      <c r="E19" s="9"/>
      <c r="F19" s="9"/>
    </row>
    <row r="20" spans="1:6" ht="220.25" customHeight="1" x14ac:dyDescent="0.35">
      <c r="A20" s="9"/>
      <c r="B20" s="3"/>
      <c r="C20" s="9"/>
      <c r="D20" s="9"/>
      <c r="E20" s="9"/>
      <c r="F20" s="9"/>
    </row>
    <row r="21" spans="1:6" ht="220.25" customHeight="1" x14ac:dyDescent="0.35">
      <c r="A21" s="9"/>
      <c r="B21" s="3"/>
      <c r="C21" s="9"/>
      <c r="D21" s="9"/>
      <c r="E21" s="9"/>
      <c r="F21" s="9"/>
    </row>
    <row r="22" spans="1:6" ht="220.25" customHeight="1" x14ac:dyDescent="0.35">
      <c r="A22" s="9"/>
      <c r="B22" s="3"/>
      <c r="C22" s="9"/>
      <c r="D22" s="9"/>
      <c r="E22" s="9"/>
      <c r="F22" s="9"/>
    </row>
    <row r="23" spans="1:6" ht="220.25" customHeight="1" x14ac:dyDescent="0.35">
      <c r="A23" s="9"/>
      <c r="B23" s="3"/>
      <c r="C23" s="9"/>
      <c r="D23" s="9"/>
      <c r="E23" s="9"/>
      <c r="F23" s="9"/>
    </row>
    <row r="24" spans="1:6" ht="220.25" customHeight="1" x14ac:dyDescent="0.35">
      <c r="A24" s="9"/>
      <c r="B24" s="3"/>
      <c r="C24" s="9"/>
      <c r="D24" s="9"/>
      <c r="E24" s="9"/>
      <c r="F24" s="9"/>
    </row>
    <row r="25" spans="1:6" ht="220.25" customHeight="1" x14ac:dyDescent="0.35">
      <c r="A25" s="9"/>
      <c r="B25" s="3"/>
      <c r="C25" s="9"/>
      <c r="D25" s="9"/>
      <c r="E25" s="9"/>
      <c r="F25" s="9"/>
    </row>
    <row r="26" spans="1:6" ht="150" customHeight="1" x14ac:dyDescent="0.35">
      <c r="A26" s="9"/>
      <c r="B26" s="3"/>
      <c r="C26" s="9"/>
      <c r="D26" s="9"/>
      <c r="E26" s="9"/>
      <c r="F26" s="9"/>
    </row>
    <row r="27" spans="1:6" ht="161.25" customHeight="1" x14ac:dyDescent="0.35">
      <c r="A27" s="9"/>
      <c r="B27" s="3"/>
      <c r="C27" s="9"/>
      <c r="D27" s="9"/>
      <c r="E27" s="9"/>
      <c r="F27" s="9"/>
    </row>
    <row r="28" spans="1:6" ht="150" customHeight="1" x14ac:dyDescent="0.35">
      <c r="A28" s="9"/>
      <c r="B28" s="3"/>
      <c r="C28" s="9"/>
      <c r="D28" s="9"/>
      <c r="E28" s="9"/>
      <c r="F28" s="9"/>
    </row>
    <row r="29" spans="1:6" ht="150" customHeight="1" x14ac:dyDescent="0.35">
      <c r="A29" s="9"/>
      <c r="B29" s="3"/>
      <c r="C29" s="9"/>
      <c r="D29" s="9"/>
      <c r="E29" s="9"/>
      <c r="F29" s="9"/>
    </row>
    <row r="30" spans="1:6" ht="150" customHeight="1" x14ac:dyDescent="0.35">
      <c r="A30" s="9"/>
      <c r="B30" s="3"/>
      <c r="C30" s="9"/>
      <c r="D30" s="9"/>
      <c r="E30" s="9"/>
      <c r="F30" s="9"/>
    </row>
    <row r="31" spans="1:6" ht="150" customHeight="1" x14ac:dyDescent="0.35">
      <c r="A31" s="9"/>
      <c r="B31" s="3"/>
      <c r="C31" s="9"/>
      <c r="D31" s="9"/>
      <c r="E31" s="9"/>
      <c r="F31" s="9"/>
    </row>
    <row r="32" spans="1:6"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07"/>
    </sortState>
  </autoFilter>
  <conditionalFormatting sqref="A14:A19 A24:A25 A29:A37">
    <cfRule type="expression" dxfId="1243" priority="254" stopIfTrue="1">
      <formula>COUNTIFS(INDIRECT("mesh_formatting_table[PiH_ID]"),A14,INDIRECT("mesh_formatting_table[Term]"),"Reimbursement",INDIRECT("mesh_formatting_table[Sheet]"),"Pubs - Health Economists")</formula>
    </cfRule>
    <cfRule type="expression" dxfId="1242" priority="253" stopIfTrue="1">
      <formula>COUNTIFS(INDIRECT("mesh_formatting_table[PiH_ID]"),A14,INDIRECT("mesh_formatting_table[Term]"),"Patient-Reported Outcome",INDIRECT("mesh_formatting_table[Sheet]"),"Pubs - Health Economists")</formula>
    </cfRule>
    <cfRule type="expression" dxfId="1241" priority="252" stopIfTrue="1">
      <formula>COUNTIFS(INDIRECT("mesh_formatting_table[PiH_ID]"),A14,INDIRECT("mesh_formatting_table[Term]"),"Outcome Measure",INDIRECT("mesh_formatting_table[Sheet]"),"Pubs - Health Economists")</formula>
    </cfRule>
    <cfRule type="expression" dxfId="1240" priority="251" stopIfTrue="1">
      <formula>COUNTIFS(INDIRECT("mesh_formatting_table[PiH_ID]"),A14,INDIRECT("mesh_formatting_table[Term]"),"Market Access",INDIRECT("mesh_formatting_table[Sheet]"),"Pubs - Health Economists")</formula>
    </cfRule>
    <cfRule type="expression" dxfId="1239" priority="250" stopIfTrue="1">
      <formula>COUNTIFS(INDIRECT("mesh_formatting_table[PiH_ID]"),A14,INDIRECT("mesh_formatting_table[Term]"),"Length of Stay",INDIRECT("mesh_formatting_table[Sheet]"),"Pubs - Health Economists")</formula>
    </cfRule>
    <cfRule type="expression" dxfId="1238" priority="249" stopIfTrue="1">
      <formula>COUNTIFS(INDIRECT("mesh_formatting_table[PiH_ID]"),A14,INDIRECT("mesh_formatting_table[Term]"),"Health-Related Quality of Life",INDIRECT("mesh_formatting_table[Sheet]"),"Pubs - Health Economists")</formula>
    </cfRule>
    <cfRule type="expression" dxfId="1237" priority="248" stopIfTrue="1">
      <formula>COUNTIFS(INDIRECT("mesh_formatting_table[PiH_ID]"),A14,INDIRECT("mesh_formatting_table[Term]"),"Health Economics",INDIRECT("mesh_formatting_table[Sheet]"),"Pubs - Health Economists")</formula>
    </cfRule>
    <cfRule type="expression" dxfId="1236" priority="247" stopIfTrue="1">
      <formula>COUNTIFS(INDIRECT("mesh_formatting_table[PiH_ID]"),A14,INDIRECT("mesh_formatting_table[Term]"),"Cost-Effectiveness",INDIRECT("mesh_formatting_table[Sheet]"),"Pubs - Health Economists")</formula>
    </cfRule>
    <cfRule type="expression" dxfId="1235" priority="246" stopIfTrue="1">
      <formula>COUNTIFS(INDIRECT("mesh_formatting_table[PiH_ID]"),A14,INDIRECT("mesh_formatting_table[Term]"),"Clinical Outcomes",INDIRECT("mesh_formatting_table[Sheet]"),"Pubs - Health Economists")</formula>
    </cfRule>
    <cfRule type="expression" dxfId="1234" priority="245" stopIfTrue="1">
      <formula>COUNTIFS(INDIRECT("mesh_formatting_table[PiH_ID]"),A14,INDIRECT("mesh_formatting_table[Term]"),"Burden of Disease/ Burden of Illness",INDIRECT("mesh_formatting_table[Sheet]"),"Pubs - Health Economists")</formula>
    </cfRule>
    <cfRule type="expression" dxfId="1233" priority="244" stopIfTrue="1">
      <formula>COUNTIFS(INDIRECT("mesh_formatting_table[PiH_ID]"),A14,INDIRECT("mesh_formatting_table[Term]"),"PICO",INDIRECT("mesh_formatting_table[Sheet]"),"Pubs Score - Products &amp; Compe")</formula>
    </cfRule>
    <cfRule type="expression" dxfId="1232" priority="243" stopIfTrue="1">
      <formula>COUNTIFS(INDIRECT("mesh_formatting_table[PiH_ID]"),A14,INDIRECT("mesh_formatting_table[Term]"),"Smith &amp; Nephew",INDIRECT("mesh_formatting_table[Sheet]"),"Pubs Score - Products &amp; Compe")</formula>
    </cfRule>
    <cfRule type="expression" dxfId="1231" priority="238" stopIfTrue="1">
      <formula>COUNTIFS(INDIRECT("mesh_formatting_table[PiH_ID]"),A14,INDIRECT("mesh_formatting_table[Term]"),"Surgical Site Infection Prevalence",INDIRECT("mesh_formatting_table[Sheet]"),"Pubs Score - Clinical Terms")</formula>
    </cfRule>
    <cfRule type="expression" dxfId="1230" priority="242" stopIfTrue="1">
      <formula>COUNTIFS(INDIRECT("mesh_formatting_table[PiH_ID]"),A14,INDIRECT("mesh_formatting_table[Term]"),"Wound Infection Prevention",INDIRECT("mesh_formatting_table[Sheet]"),"Pubs Score - Clinical Terms")</formula>
    </cfRule>
    <cfRule type="expression" dxfId="1229" priority="241" stopIfTrue="1">
      <formula>COUNTIFS(INDIRECT("mesh_formatting_table[PiH_ID]"),A14,INDIRECT("mesh_formatting_table[Term]"),"Wound Infection after Surgery",INDIRECT("mesh_formatting_table[Sheet]"),"Pubs Score - Clinical Terms")</formula>
    </cfRule>
    <cfRule type="expression" dxfId="1228" priority="240" stopIfTrue="1">
      <formula>COUNTIFS(INDIRECT("mesh_formatting_table[PiH_ID]"),A14,INDIRECT("mesh_formatting_table[Term]"),"Wound Healing",INDIRECT("mesh_formatting_table[Sheet]"),"Pubs Score - Clinical Terms")</formula>
    </cfRule>
    <cfRule type="expression" dxfId="1227" priority="224" stopIfTrue="1">
      <formula>COUNTIFS(INDIRECT("location_formatting_table[PiH_ID]"),A14,INDIRECT("location_formatting_table[Type]"),"International")</formula>
    </cfRule>
    <cfRule type="expression" dxfId="1226" priority="225" stopIfTrue="1">
      <formula>COUNTIFS(INDIRECT("location_formatting_table[PiH_ID]"),A14,INDIRECT("location_formatting_table[Country]"),"United States of America",INDIRECT("location_formatting_table[Type]"),"National")</formula>
    </cfRule>
    <cfRule type="expression" dxfId="1225" priority="226" stopIfTrue="1">
      <formula>COUNTIFS(INDIRECT("mesh_formatting_table[PiH_ID]"),A14,INDIRECT("mesh_formatting_table[Term]"),"Chronic Surgical Wound",INDIRECT("mesh_formatting_table[Sheet]"),"Pubs Score - Clinical Terms")</formula>
    </cfRule>
    <cfRule type="expression" dxfId="1224" priority="227" stopIfTrue="1">
      <formula>COUNTIFS(INDIRECT("mesh_formatting_table[PiH_ID]"),A14,INDIRECT("mesh_formatting_table[Term]"),"Chronic Wounds",INDIRECT("mesh_formatting_table[Sheet]"),"Pubs Score - Clinical Terms")</formula>
    </cfRule>
    <cfRule type="expression" dxfId="1223" priority="228" stopIfTrue="1">
      <formula>COUNTIFS(INDIRECT("mesh_formatting_table[PiH_ID]"),A14,INDIRECT("mesh_formatting_table[Term]"),"Incisional NPWT",INDIRECT("mesh_formatting_table[Sheet]"),"Pubs Score - Clinical Terms")</formula>
    </cfRule>
    <cfRule type="expression" dxfId="1222" priority="229" stopIfTrue="1">
      <formula>COUNTIFS(INDIRECT("mesh_formatting_table[PiH_ID]"),A14,INDIRECT("mesh_formatting_table[Term]"),"Negative-Pressure Wound Therapy/ NPWT",INDIRECT("mesh_formatting_table[Sheet]"),"Pubs Score - Clinical Terms")</formula>
    </cfRule>
    <cfRule type="expression" dxfId="1221" priority="230" stopIfTrue="1">
      <formula>COUNTIFS(INDIRECT("mesh_formatting_table[PiH_ID]"),A14,INDIRECT("mesh_formatting_table[Term]"),"PICO Single Use Negative Pressure Wound Therapy System/ PICO sNPWT",INDIRECT("mesh_formatting_table[Sheet]"),"Pubs Score - Clinical Terms")</formula>
    </cfRule>
    <cfRule type="expression" dxfId="1220" priority="231" stopIfTrue="1">
      <formula>COUNTIFS(INDIRECT("mesh_formatting_table[PiH_ID]"),A14,INDIRECT("mesh_formatting_table[Term]"),"PICO System/ PICO Dressing",INDIRECT("mesh_formatting_table[Sheet]"),"Pubs Score - Clinical Terms")</formula>
    </cfRule>
    <cfRule type="expression" dxfId="1219" priority="232" stopIfTrue="1">
      <formula>COUNTIFS(INDIRECT("mesh_formatting_table[PiH_ID]"),A14,INDIRECT("mesh_formatting_table[Term]"),"Postoperative Surgical Site Infection/ Postoperative SSI",INDIRECT("mesh_formatting_table[Sheet]"),"Pubs Score - Clinical Terms")</formula>
    </cfRule>
    <cfRule type="expression" dxfId="1218" priority="233" stopIfTrue="1">
      <formula>COUNTIFS(INDIRECT("mesh_formatting_table[PiH_ID]"),A14,INDIRECT("mesh_formatting_table[Term]"),"Postsurgical Wound Infection",INDIRECT("mesh_formatting_table[Sheet]"),"Pubs Score - Clinical Terms")</formula>
    </cfRule>
    <cfRule type="expression" dxfId="1217" priority="234" stopIfTrue="1">
      <formula>COUNTIFS(INDIRECT("mesh_formatting_table[PiH_ID]"),A14,INDIRECT("mesh_formatting_table[Term]"),"Prevention of Surgical Site Infections/ Surgical Site Infection Prevention",INDIRECT("mesh_formatting_table[Sheet]"),"Pubs Score - Clinical Terms")</formula>
    </cfRule>
    <cfRule type="expression" dxfId="1216" priority="235" stopIfTrue="1">
      <formula>COUNTIFS(INDIRECT("mesh_formatting_table[PiH_ID]"),A14,INDIRECT("mesh_formatting_table[Term]"),"Prophylaxis of Surgical Site Infection/ SSI Prophylaxis",INDIRECT("mesh_formatting_table[Sheet]"),"Pubs Score - Clinical Terms")</formula>
    </cfRule>
    <cfRule type="expression" dxfId="1215" priority="236" stopIfTrue="1">
      <formula>COUNTIFS(INDIRECT("mesh_formatting_table[PiH_ID]"),A14,INDIRECT("mesh_formatting_table[Term]"),"Surgical Site Complications",INDIRECT("mesh_formatting_table[Sheet]"),"Pubs Score - Clinical Terms")</formula>
    </cfRule>
    <cfRule type="expression" dxfId="1214" priority="237" stopIfTrue="1">
      <formula>COUNTIFS(INDIRECT("mesh_formatting_table[PiH_ID]"),A14,INDIRECT("mesh_formatting_table[Term]"),"Surgical Site Infection/ SSI/ Surgical Infection",INDIRECT("mesh_formatting_table[Sheet]"),"Pubs Score - Clinical Terms")</formula>
    </cfRule>
    <cfRule type="expression" dxfId="1213" priority="239" stopIfTrue="1">
      <formula>COUNTIFS(INDIRECT("mesh_formatting_table[PiH_ID]"),A14,INDIRECT("mesh_formatting_table[Term]"),"Surgical Wound Infection",INDIRECT("mesh_formatting_table[Sheet]"),"Pubs Score - Clinical Terms")</formula>
    </cfRule>
  </conditionalFormatting>
  <conditionalFormatting sqref="A21:A22">
    <cfRule type="expression" dxfId="1211" priority="209" stopIfTrue="1">
      <formula>COUNTIFS(INDIRECT("mesh_formatting_table[PiH_ID]"),A21,INDIRECT("mesh_formatting_table[Term]"),"Wound Healing",INDIRECT("mesh_formatting_table[Sheet]"),"Pubs Score - Clinical Terms")</formula>
    </cfRule>
    <cfRule type="expression" dxfId="1210" priority="208" stopIfTrue="1">
      <formula>COUNTIFS(INDIRECT("mesh_formatting_table[PiH_ID]"),A21,INDIRECT("mesh_formatting_table[Term]"),"Surgical Wound Infection",INDIRECT("mesh_formatting_table[Sheet]"),"Pubs Score - Clinical Terms")</formula>
    </cfRule>
    <cfRule type="expression" dxfId="1209" priority="207" stopIfTrue="1">
      <formula>COUNTIFS(INDIRECT("mesh_formatting_table[PiH_ID]"),A21,INDIRECT("mesh_formatting_table[Term]"),"Surgical Site Infection Prevalence",INDIRECT("mesh_formatting_table[Sheet]"),"Pubs Score - Clinical Terms")</formula>
    </cfRule>
    <cfRule type="expression" dxfId="1208" priority="206" stopIfTrue="1">
      <formula>COUNTIFS(INDIRECT("mesh_formatting_table[PiH_ID]"),A21,INDIRECT("mesh_formatting_table[Term]"),"Surgical Site Infection/ SSI/ Surgical Infection",INDIRECT("mesh_formatting_table[Sheet]"),"Pubs Score - Clinical Terms")</formula>
    </cfRule>
    <cfRule type="expression" dxfId="1207" priority="205" stopIfTrue="1">
      <formula>COUNTIFS(INDIRECT("mesh_formatting_table[PiH_ID]"),A21,INDIRECT("mesh_formatting_table[Term]"),"Surgical Site Complications",INDIRECT("mesh_formatting_table[Sheet]"),"Pubs Score - Clinical Terms")</formula>
    </cfRule>
    <cfRule type="expression" dxfId="1206" priority="204" stopIfTrue="1">
      <formula>COUNTIFS(INDIRECT("mesh_formatting_table[PiH_ID]"),A21,INDIRECT("mesh_formatting_table[Term]"),"Prophylaxis of Surgical Site Infection/ SSI Prophylaxis",INDIRECT("mesh_formatting_table[Sheet]"),"Pubs Score - Clinical Terms")</formula>
    </cfRule>
    <cfRule type="expression" dxfId="1205" priority="203" stopIfTrue="1">
      <formula>COUNTIFS(INDIRECT("mesh_formatting_table[PiH_ID]"),A21,INDIRECT("mesh_formatting_table[Term]"),"Prevention of Surgical Site Infections/ Surgical Site Infection Prevention",INDIRECT("mesh_formatting_table[Sheet]"),"Pubs Score - Clinical Terms")</formula>
    </cfRule>
    <cfRule type="expression" dxfId="1204" priority="202" stopIfTrue="1">
      <formula>COUNTIFS(INDIRECT("mesh_formatting_table[PiH_ID]"),A21,INDIRECT("mesh_formatting_table[Term]"),"Postsurgical Wound Infection",INDIRECT("mesh_formatting_table[Sheet]"),"Pubs Score - Clinical Terms")</formula>
    </cfRule>
    <cfRule type="expression" dxfId="1203" priority="200" stopIfTrue="1">
      <formula>COUNTIFS(INDIRECT("mesh_formatting_table[PiH_ID]"),A21,INDIRECT("mesh_formatting_table[Term]"),"PICO System/ PICO Dressing",INDIRECT("mesh_formatting_table[Sheet]"),"Pubs Score - Clinical Terms")</formula>
    </cfRule>
    <cfRule type="expression" dxfId="1202" priority="199" stopIfTrue="1">
      <formula>COUNTIFS(INDIRECT("mesh_formatting_table[PiH_ID]"),A21,INDIRECT("mesh_formatting_table[Term]"),"PICO Single Use Negative Pressure Wound Therapy System/ PICO sNPWT",INDIRECT("mesh_formatting_table[Sheet]"),"Pubs Score - Clinical Terms")</formula>
    </cfRule>
    <cfRule type="expression" dxfId="1201" priority="198" stopIfTrue="1">
      <formula>COUNTIFS(INDIRECT("mesh_formatting_table[PiH_ID]"),A21,INDIRECT("mesh_formatting_table[Term]"),"Negative-Pressure Wound Therapy/ NPWT",INDIRECT("mesh_formatting_table[Sheet]"),"Pubs Score - Clinical Terms")</formula>
    </cfRule>
    <cfRule type="expression" dxfId="1200" priority="197" stopIfTrue="1">
      <formula>COUNTIFS(INDIRECT("mesh_formatting_table[PiH_ID]"),A21,INDIRECT("mesh_formatting_table[Term]"),"Incisional NPWT",INDIRECT("mesh_formatting_table[Sheet]"),"Pubs Score - Clinical Terms")</formula>
    </cfRule>
    <cfRule type="expression" dxfId="1199" priority="196" stopIfTrue="1">
      <formula>COUNTIFS(INDIRECT("mesh_formatting_table[PiH_ID]"),A21,INDIRECT("mesh_formatting_table[Term]"),"Chronic Wounds",INDIRECT("mesh_formatting_table[Sheet]"),"Pubs Score - Clinical Terms")</formula>
    </cfRule>
    <cfRule type="expression" dxfId="1198" priority="195" stopIfTrue="1">
      <formula>COUNTIFS(INDIRECT("mesh_formatting_table[PiH_ID]"),A21,INDIRECT("mesh_formatting_table[Term]"),"Chronic Surgical Wound",INDIRECT("mesh_formatting_table[Sheet]"),"Pubs Score - Clinical Terms")</formula>
    </cfRule>
    <cfRule type="expression" dxfId="1197" priority="194" stopIfTrue="1">
      <formula>COUNTIFS(INDIRECT("location_formatting_table[PiH_ID]"),A21,INDIRECT("location_formatting_table[Country]"),"United States of America",INDIRECT("location_formatting_table[Type]"),"National")</formula>
    </cfRule>
    <cfRule type="expression" dxfId="1196" priority="193" stopIfTrue="1">
      <formula>COUNTIFS(INDIRECT("location_formatting_table[PiH_ID]"),A21,INDIRECT("location_formatting_table[Type]"),"International")</formula>
    </cfRule>
    <cfRule type="expression" dxfId="1195" priority="201" stopIfTrue="1">
      <formula>COUNTIFS(INDIRECT("mesh_formatting_table[PiH_ID]"),A21,INDIRECT("mesh_formatting_table[Term]"),"Postoperative Surgical Site Infection/ Postoperative SSI",INDIRECT("mesh_formatting_table[Sheet]"),"Pubs Score - Clinical Terms")</formula>
    </cfRule>
    <cfRule type="expression" dxfId="1194" priority="223" stopIfTrue="1">
      <formula>COUNTIFS(INDIRECT("mesh_formatting_table[PiH_ID]"),A21,INDIRECT("mesh_formatting_table[Term]"),"Reimbursement",INDIRECT("mesh_formatting_table[Sheet]"),"Pubs - Health Economists")</formula>
    </cfRule>
    <cfRule type="expression" dxfId="1193" priority="222" stopIfTrue="1">
      <formula>COUNTIFS(INDIRECT("mesh_formatting_table[PiH_ID]"),A21,INDIRECT("mesh_formatting_table[Term]"),"Patient-Reported Outcome",INDIRECT("mesh_formatting_table[Sheet]"),"Pubs - Health Economists")</formula>
    </cfRule>
    <cfRule type="expression" dxfId="1192" priority="221" stopIfTrue="1">
      <formula>COUNTIFS(INDIRECT("mesh_formatting_table[PiH_ID]"),A21,INDIRECT("mesh_formatting_table[Term]"),"Outcome Measure",INDIRECT("mesh_formatting_table[Sheet]"),"Pubs - Health Economists")</formula>
    </cfRule>
    <cfRule type="expression" dxfId="1191" priority="220" stopIfTrue="1">
      <formula>COUNTIFS(INDIRECT("mesh_formatting_table[PiH_ID]"),A21,INDIRECT("mesh_formatting_table[Term]"),"Market Access",INDIRECT("mesh_formatting_table[Sheet]"),"Pubs - Health Economists")</formula>
    </cfRule>
    <cfRule type="expression" dxfId="1190" priority="219" stopIfTrue="1">
      <formula>COUNTIFS(INDIRECT("mesh_formatting_table[PiH_ID]"),A21,INDIRECT("mesh_formatting_table[Term]"),"Length of Stay",INDIRECT("mesh_formatting_table[Sheet]"),"Pubs - Health Economists")</formula>
    </cfRule>
    <cfRule type="expression" dxfId="1189" priority="218" stopIfTrue="1">
      <formula>COUNTIFS(INDIRECT("mesh_formatting_table[PiH_ID]"),A21,INDIRECT("mesh_formatting_table[Term]"),"Health-Related Quality of Life",INDIRECT("mesh_formatting_table[Sheet]"),"Pubs - Health Economists")</formula>
    </cfRule>
    <cfRule type="expression" dxfId="1188" priority="217" stopIfTrue="1">
      <formula>COUNTIFS(INDIRECT("mesh_formatting_table[PiH_ID]"),A21,INDIRECT("mesh_formatting_table[Term]"),"Health Economics",INDIRECT("mesh_formatting_table[Sheet]"),"Pubs - Health Economists")</formula>
    </cfRule>
    <cfRule type="expression" dxfId="1187" priority="216" stopIfTrue="1">
      <formula>COUNTIFS(INDIRECT("mesh_formatting_table[PiH_ID]"),A21,INDIRECT("mesh_formatting_table[Term]"),"Cost-Effectiveness",INDIRECT("mesh_formatting_table[Sheet]"),"Pubs - Health Economists")</formula>
    </cfRule>
    <cfRule type="expression" dxfId="1186" priority="215" stopIfTrue="1">
      <formula>COUNTIFS(INDIRECT("mesh_formatting_table[PiH_ID]"),A21,INDIRECT("mesh_formatting_table[Term]"),"Clinical Outcomes",INDIRECT("mesh_formatting_table[Sheet]"),"Pubs - Health Economists")</formula>
    </cfRule>
    <cfRule type="expression" dxfId="1185" priority="214" stopIfTrue="1">
      <formula>COUNTIFS(INDIRECT("mesh_formatting_table[PiH_ID]"),A21,INDIRECT("mesh_formatting_table[Term]"),"Burden of Disease/ Burden of Illness",INDIRECT("mesh_formatting_table[Sheet]"),"Pubs - Health Economists")</formula>
    </cfRule>
    <cfRule type="expression" dxfId="1184" priority="213" stopIfTrue="1">
      <formula>COUNTIFS(INDIRECT("mesh_formatting_table[PiH_ID]"),A21,INDIRECT("mesh_formatting_table[Term]"),"PICO",INDIRECT("mesh_formatting_table[Sheet]"),"Pubs Score - Products &amp; Compe")</formula>
    </cfRule>
    <cfRule type="expression" dxfId="1183" priority="212" stopIfTrue="1">
      <formula>COUNTIFS(INDIRECT("mesh_formatting_table[PiH_ID]"),A21,INDIRECT("mesh_formatting_table[Term]"),"Smith &amp; Nephew",INDIRECT("mesh_formatting_table[Sheet]"),"Pubs Score - Products &amp; Compe")</formula>
    </cfRule>
    <cfRule type="expression" dxfId="1182" priority="211" stopIfTrue="1">
      <formula>COUNTIFS(INDIRECT("mesh_formatting_table[PiH_ID]"),A21,INDIRECT("mesh_formatting_table[Term]"),"Wound Infection Prevention",INDIRECT("mesh_formatting_table[Sheet]"),"Pubs Score - Clinical Terms")</formula>
    </cfRule>
    <cfRule type="expression" dxfId="1181" priority="210" stopIfTrue="1">
      <formula>COUNTIFS(INDIRECT("mesh_formatting_table[PiH_ID]"),A21,INDIRECT("mesh_formatting_table[Term]"),"Wound Infection after Surgery",INDIRECT("mesh_formatting_table[Sheet]"),"Pubs Score - Clinical Terms")</formula>
    </cfRule>
  </conditionalFormatting>
  <conditionalFormatting sqref="A39:A43">
    <cfRule type="expression" dxfId="1178" priority="187" stopIfTrue="1">
      <formula>COUNTIFS(INDIRECT("mesh_formatting_table[PiH_ID]"),A39,INDIRECT("mesh_formatting_table[Term]"),"Market Access",INDIRECT("mesh_formatting_table[Sheet]"),"Pubs - Health Economists")</formula>
    </cfRule>
    <cfRule type="expression" dxfId="1177" priority="186" stopIfTrue="1">
      <formula>COUNTIFS(INDIRECT("mesh_formatting_table[PiH_ID]"),A39,INDIRECT("mesh_formatting_table[Term]"),"Length of Stay",INDIRECT("mesh_formatting_table[Sheet]"),"Pubs - Health Economists")</formula>
    </cfRule>
    <cfRule type="expression" dxfId="1176" priority="185" stopIfTrue="1">
      <formula>COUNTIFS(INDIRECT("mesh_formatting_table[PiH_ID]"),A39,INDIRECT("mesh_formatting_table[Term]"),"Health-Related Quality of Life",INDIRECT("mesh_formatting_table[Sheet]"),"Pubs - Health Economists")</formula>
    </cfRule>
    <cfRule type="expression" dxfId="1175" priority="184" stopIfTrue="1">
      <formula>COUNTIFS(INDIRECT("mesh_formatting_table[PiH_ID]"),A39,INDIRECT("mesh_formatting_table[Term]"),"Health Economics",INDIRECT("mesh_formatting_table[Sheet]"),"Pubs - Health Economists")</formula>
    </cfRule>
    <cfRule type="expression" dxfId="1174" priority="183" stopIfTrue="1">
      <formula>COUNTIFS(INDIRECT("mesh_formatting_table[PiH_ID]"),A39,INDIRECT("mesh_formatting_table[Term]"),"Cost-Effectiveness",INDIRECT("mesh_formatting_table[Sheet]"),"Pubs - Health Economists")</formula>
    </cfRule>
    <cfRule type="expression" dxfId="1173" priority="182" stopIfTrue="1">
      <formula>COUNTIFS(INDIRECT("mesh_formatting_table[PiH_ID]"),A39,INDIRECT("mesh_formatting_table[Term]"),"Clinical Outcomes",INDIRECT("mesh_formatting_table[Sheet]"),"Pubs - Health Economists")</formula>
    </cfRule>
    <cfRule type="expression" dxfId="1172" priority="181" stopIfTrue="1">
      <formula>COUNTIFS(INDIRECT("mesh_formatting_table[PiH_ID]"),A39,INDIRECT("mesh_formatting_table[Term]"),"Burden of Disease/ Burden of Illness",INDIRECT("mesh_formatting_table[Sheet]"),"Pubs - Health Economists")</formula>
    </cfRule>
    <cfRule type="expression" dxfId="1171" priority="180" stopIfTrue="1">
      <formula>COUNTIFS(INDIRECT("mesh_formatting_table[PiH_ID]"),A39,INDIRECT("mesh_formatting_table[Term]"),"PICO",INDIRECT("mesh_formatting_table[Sheet]"),"Pubs Score - Products &amp; Compe")</formula>
    </cfRule>
    <cfRule type="expression" dxfId="1170" priority="179" stopIfTrue="1">
      <formula>COUNTIFS(INDIRECT("mesh_formatting_table[PiH_ID]"),A39,INDIRECT("mesh_formatting_table[Term]"),"Smith &amp; Nephew",INDIRECT("mesh_formatting_table[Sheet]"),"Pubs Score - Products &amp; Compe")</formula>
    </cfRule>
    <cfRule type="expression" dxfId="1169" priority="178" stopIfTrue="1">
      <formula>COUNTIFS(INDIRECT("mesh_formatting_table[PiH_ID]"),A39,INDIRECT("mesh_formatting_table[Term]"),"Wound Infection Prevention",INDIRECT("mesh_formatting_table[Sheet]"),"Pubs Score - Clinical Terms")</formula>
    </cfRule>
    <cfRule type="expression" dxfId="1168" priority="176" stopIfTrue="1">
      <formula>COUNTIFS(INDIRECT("mesh_formatting_table[PiH_ID]"),A39,INDIRECT("mesh_formatting_table[Term]"),"Wound Healing",INDIRECT("mesh_formatting_table[Sheet]"),"Pubs Score - Clinical Terms")</formula>
    </cfRule>
    <cfRule type="expression" dxfId="1167" priority="175" stopIfTrue="1">
      <formula>COUNTIFS(INDIRECT("mesh_formatting_table[PiH_ID]"),A39,INDIRECT("mesh_formatting_table[Term]"),"Surgical Wound Infection",INDIRECT("mesh_formatting_table[Sheet]"),"Pubs Score - Clinical Terms")</formula>
    </cfRule>
    <cfRule type="expression" dxfId="1166" priority="174" stopIfTrue="1">
      <formula>COUNTIFS(INDIRECT("mesh_formatting_table[PiH_ID]"),A39,INDIRECT("mesh_formatting_table[Term]"),"Surgical Site Infection Prevalence",INDIRECT("mesh_formatting_table[Sheet]"),"Pubs Score - Clinical Terms")</formula>
    </cfRule>
    <cfRule type="expression" dxfId="1165" priority="163" stopIfTrue="1">
      <formula>COUNTIFS(INDIRECT("mesh_formatting_table[PiH_ID]"),A39,INDIRECT("mesh_formatting_table[Term]"),"Chronic Wounds",INDIRECT("mesh_formatting_table[Sheet]"),"Pubs Score - Clinical Terms")</formula>
    </cfRule>
    <cfRule type="expression" dxfId="1164" priority="164" stopIfTrue="1">
      <formula>COUNTIFS(INDIRECT("mesh_formatting_table[PiH_ID]"),A39,INDIRECT("mesh_formatting_table[Term]"),"Incisional NPWT",INDIRECT("mesh_formatting_table[Sheet]"),"Pubs Score - Clinical Terms")</formula>
    </cfRule>
    <cfRule type="expression" dxfId="1163" priority="165" stopIfTrue="1">
      <formula>COUNTIFS(INDIRECT("mesh_formatting_table[PiH_ID]"),A39,INDIRECT("mesh_formatting_table[Term]"),"Negative-Pressure Wound Therapy/ NPWT",INDIRECT("mesh_formatting_table[Sheet]"),"Pubs Score - Clinical Terms")</formula>
    </cfRule>
    <cfRule type="expression" dxfId="1162" priority="166" stopIfTrue="1">
      <formula>COUNTIFS(INDIRECT("mesh_formatting_table[PiH_ID]"),A39,INDIRECT("mesh_formatting_table[Term]"),"PICO Single Use Negative Pressure Wound Therapy System/ PICO sNPWT",INDIRECT("mesh_formatting_table[Sheet]"),"Pubs Score - Clinical Terms")</formula>
    </cfRule>
    <cfRule type="expression" dxfId="1161" priority="167" stopIfTrue="1">
      <formula>COUNTIFS(INDIRECT("mesh_formatting_table[PiH_ID]"),A39,INDIRECT("mesh_formatting_table[Term]"),"PICO System/ PICO Dressing",INDIRECT("mesh_formatting_table[Sheet]"),"Pubs Score - Clinical Terms")</formula>
    </cfRule>
    <cfRule type="expression" dxfId="1160" priority="168" stopIfTrue="1">
      <formula>COUNTIFS(INDIRECT("mesh_formatting_table[PiH_ID]"),A39,INDIRECT("mesh_formatting_table[Term]"),"Postoperative Surgical Site Infection/ Postoperative SSI",INDIRECT("mesh_formatting_table[Sheet]"),"Pubs Score - Clinical Terms")</formula>
    </cfRule>
    <cfRule type="expression" dxfId="1159" priority="177" stopIfTrue="1">
      <formula>COUNTIFS(INDIRECT("mesh_formatting_table[PiH_ID]"),A39,INDIRECT("mesh_formatting_table[Term]"),"Wound Infection after Surgery",INDIRECT("mesh_formatting_table[Sheet]"),"Pubs Score - Clinical Terms")</formula>
    </cfRule>
    <cfRule type="expression" dxfId="1158" priority="169" stopIfTrue="1">
      <formula>COUNTIFS(INDIRECT("mesh_formatting_table[PiH_ID]"),A39,INDIRECT("mesh_formatting_table[Term]"),"Postsurgical Wound Infection",INDIRECT("mesh_formatting_table[Sheet]"),"Pubs Score - Clinical Terms")</formula>
    </cfRule>
    <cfRule type="expression" dxfId="1157" priority="170" stopIfTrue="1">
      <formula>COUNTIFS(INDIRECT("mesh_formatting_table[PiH_ID]"),A39,INDIRECT("mesh_formatting_table[Term]"),"Prevention of Surgical Site Infections/ Surgical Site Infection Prevention",INDIRECT("mesh_formatting_table[Sheet]"),"Pubs Score - Clinical Terms")</formula>
    </cfRule>
    <cfRule type="expression" dxfId="1156" priority="171" stopIfTrue="1">
      <formula>COUNTIFS(INDIRECT("mesh_formatting_table[PiH_ID]"),A39,INDIRECT("mesh_formatting_table[Term]"),"Prophylaxis of Surgical Site Infection/ SSI Prophylaxis",INDIRECT("mesh_formatting_table[Sheet]"),"Pubs Score - Clinical Terms")</formula>
    </cfRule>
    <cfRule type="expression" dxfId="1155" priority="172" stopIfTrue="1">
      <formula>COUNTIFS(INDIRECT("mesh_formatting_table[PiH_ID]"),A39,INDIRECT("mesh_formatting_table[Term]"),"Surgical Site Complications",INDIRECT("mesh_formatting_table[Sheet]"),"Pubs Score - Clinical Terms")</formula>
    </cfRule>
    <cfRule type="expression" dxfId="1154" priority="160" stopIfTrue="1">
      <formula>COUNTIFS(INDIRECT("location_formatting_table[PiH_ID]"),A39,INDIRECT("location_formatting_table[Type]"),"International")</formula>
    </cfRule>
    <cfRule type="expression" dxfId="1153" priority="161" stopIfTrue="1">
      <formula>COUNTIFS(INDIRECT("location_formatting_table[PiH_ID]"),A39,INDIRECT("location_formatting_table[Country]"),"United States of America",INDIRECT("location_formatting_table[Type]"),"National")</formula>
    </cfRule>
    <cfRule type="expression" dxfId="1152" priority="162" stopIfTrue="1">
      <formula>COUNTIFS(INDIRECT("mesh_formatting_table[PiH_ID]"),A39,INDIRECT("mesh_formatting_table[Term]"),"Chronic Surgical Wound",INDIRECT("mesh_formatting_table[Sheet]"),"Pubs Score - Clinical Terms")</formula>
    </cfRule>
    <cfRule type="expression" dxfId="1151" priority="173" stopIfTrue="1">
      <formula>COUNTIFS(INDIRECT("mesh_formatting_table[PiH_ID]"),A39,INDIRECT("mesh_formatting_table[Term]"),"Surgical Site Infection/ SSI/ Surgical Infection",INDIRECT("mesh_formatting_table[Sheet]"),"Pubs Score - Clinical Terms")</formula>
    </cfRule>
    <cfRule type="expression" dxfId="1150" priority="189" stopIfTrue="1">
      <formula>COUNTIFS(INDIRECT("mesh_formatting_table[PiH_ID]"),A39,INDIRECT("mesh_formatting_table[Term]"),"Patient-Reported Outcome",INDIRECT("mesh_formatting_table[Sheet]"),"Pubs - Health Economists")</formula>
    </cfRule>
    <cfRule type="expression" dxfId="1149" priority="188" stopIfTrue="1">
      <formula>COUNTIFS(INDIRECT("mesh_formatting_table[PiH_ID]"),A39,INDIRECT("mesh_formatting_table[Term]"),"Outcome Measure",INDIRECT("mesh_formatting_table[Sheet]"),"Pubs - Health Economists")</formula>
    </cfRule>
    <cfRule type="expression" dxfId="1148" priority="190" stopIfTrue="1">
      <formula>COUNTIFS(INDIRECT("mesh_formatting_table[PiH_ID]"),A39,INDIRECT("mesh_formatting_table[Term]"),"Reimbursement",INDIRECT("mesh_formatting_table[Sheet]"),"Pubs - Health Economists")</formula>
    </cfRule>
  </conditionalFormatting>
  <conditionalFormatting sqref="A48:A62">
    <cfRule type="expression" dxfId="1146" priority="129" stopIfTrue="1">
      <formula>COUNTIFS(INDIRECT("location_formatting_table[PiH_ID]"),A48,INDIRECT("location_formatting_table[Country]"),"United States of America",INDIRECT("location_formatting_table[Type]"),"National")</formula>
    </cfRule>
    <cfRule type="expression" dxfId="1145" priority="130" stopIfTrue="1">
      <formula>COUNTIFS(INDIRECT("mesh_formatting_table[PiH_ID]"),A48,INDIRECT("mesh_formatting_table[Term]"),"Chronic Surgical Wound",INDIRECT("mesh_formatting_table[Sheet]"),"Pubs Score - Clinical Terms")</formula>
    </cfRule>
    <cfRule type="expression" dxfId="1144" priority="131" stopIfTrue="1">
      <formula>COUNTIFS(INDIRECT("mesh_formatting_table[PiH_ID]"),A48,INDIRECT("mesh_formatting_table[Term]"),"Chronic Wounds",INDIRECT("mesh_formatting_table[Sheet]"),"Pubs Score - Clinical Terms")</formula>
    </cfRule>
    <cfRule type="expression" dxfId="1143" priority="132" stopIfTrue="1">
      <formula>COUNTIFS(INDIRECT("mesh_formatting_table[PiH_ID]"),A48,INDIRECT("mesh_formatting_table[Term]"),"Incisional NPWT",INDIRECT("mesh_formatting_table[Sheet]"),"Pubs Score - Clinical Terms")</formula>
    </cfRule>
    <cfRule type="expression" dxfId="1142" priority="133" stopIfTrue="1">
      <formula>COUNTIFS(INDIRECT("mesh_formatting_table[PiH_ID]"),A48,INDIRECT("mesh_formatting_table[Term]"),"Negative-Pressure Wound Therapy/ NPWT",INDIRECT("mesh_formatting_table[Sheet]"),"Pubs Score - Clinical Terms")</formula>
    </cfRule>
    <cfRule type="expression" dxfId="1141" priority="134" stopIfTrue="1">
      <formula>COUNTIFS(INDIRECT("mesh_formatting_table[PiH_ID]"),A48,INDIRECT("mesh_formatting_table[Term]"),"PICO Single Use Negative Pressure Wound Therapy System/ PICO sNPWT",INDIRECT("mesh_formatting_table[Sheet]"),"Pubs Score - Clinical Terms")</formula>
    </cfRule>
    <cfRule type="expression" dxfId="1140" priority="135" stopIfTrue="1">
      <formula>COUNTIFS(INDIRECT("mesh_formatting_table[PiH_ID]"),A48,INDIRECT("mesh_formatting_table[Term]"),"PICO System/ PICO Dressing",INDIRECT("mesh_formatting_table[Sheet]"),"Pubs Score - Clinical Terms")</formula>
    </cfRule>
    <cfRule type="expression" dxfId="1139" priority="136" stopIfTrue="1">
      <formula>COUNTIFS(INDIRECT("mesh_formatting_table[PiH_ID]"),A48,INDIRECT("mesh_formatting_table[Term]"),"Postoperative Surgical Site Infection/ Postoperative SSI",INDIRECT("mesh_formatting_table[Sheet]"),"Pubs Score - Clinical Terms")</formula>
    </cfRule>
    <cfRule type="expression" dxfId="1138" priority="137" stopIfTrue="1">
      <formula>COUNTIFS(INDIRECT("mesh_formatting_table[PiH_ID]"),A48,INDIRECT("mesh_formatting_table[Term]"),"Postsurgical Wound Infection",INDIRECT("mesh_formatting_table[Sheet]"),"Pubs Score - Clinical Terms")</formula>
    </cfRule>
    <cfRule type="expression" dxfId="1137" priority="138" stopIfTrue="1">
      <formula>COUNTIFS(INDIRECT("mesh_formatting_table[PiH_ID]"),A48,INDIRECT("mesh_formatting_table[Term]"),"Prevention of Surgical Site Infections/ Surgical Site Infection Prevention",INDIRECT("mesh_formatting_table[Sheet]"),"Pubs Score - Clinical Terms")</formula>
    </cfRule>
    <cfRule type="expression" dxfId="1136" priority="139" stopIfTrue="1">
      <formula>COUNTIFS(INDIRECT("mesh_formatting_table[PiH_ID]"),A48,INDIRECT("mesh_formatting_table[Term]"),"Prophylaxis of Surgical Site Infection/ SSI Prophylaxis",INDIRECT("mesh_formatting_table[Sheet]"),"Pubs Score - Clinical Terms")</formula>
    </cfRule>
    <cfRule type="expression" dxfId="1135" priority="140" stopIfTrue="1">
      <formula>COUNTIFS(INDIRECT("mesh_formatting_table[PiH_ID]"),A48,INDIRECT("mesh_formatting_table[Term]"),"Surgical Site Complications",INDIRECT("mesh_formatting_table[Sheet]"),"Pubs Score - Clinical Terms")</formula>
    </cfRule>
    <cfRule type="expression" dxfId="1134" priority="141" stopIfTrue="1">
      <formula>COUNTIFS(INDIRECT("mesh_formatting_table[PiH_ID]"),A48,INDIRECT("mesh_formatting_table[Term]"),"Surgical Site Infection/ SSI/ Surgical Infection",INDIRECT("mesh_formatting_table[Sheet]"),"Pubs Score - Clinical Terms")</formula>
    </cfRule>
    <cfRule type="expression" dxfId="1133" priority="142" stopIfTrue="1">
      <formula>COUNTIFS(INDIRECT("mesh_formatting_table[PiH_ID]"),A48,INDIRECT("mesh_formatting_table[Term]"),"Surgical Site Infection Prevalence",INDIRECT("mesh_formatting_table[Sheet]"),"Pubs Score - Clinical Terms")</formula>
    </cfRule>
    <cfRule type="expression" dxfId="1132" priority="143" stopIfTrue="1">
      <formula>COUNTIFS(INDIRECT("mesh_formatting_table[PiH_ID]"),A48,INDIRECT("mesh_formatting_table[Term]"),"Surgical Wound Infection",INDIRECT("mesh_formatting_table[Sheet]"),"Pubs Score - Clinical Terms")</formula>
    </cfRule>
    <cfRule type="expression" dxfId="1131" priority="144" stopIfTrue="1">
      <formula>COUNTIFS(INDIRECT("mesh_formatting_table[PiH_ID]"),A48,INDIRECT("mesh_formatting_table[Term]"),"Wound Healing",INDIRECT("mesh_formatting_table[Sheet]"),"Pubs Score - Clinical Terms")</formula>
    </cfRule>
    <cfRule type="expression" dxfId="1130" priority="145" stopIfTrue="1">
      <formula>COUNTIFS(INDIRECT("mesh_formatting_table[PiH_ID]"),A48,INDIRECT("mesh_formatting_table[Term]"),"Wound Infection after Surgery",INDIRECT("mesh_formatting_table[Sheet]"),"Pubs Score - Clinical Terms")</formula>
    </cfRule>
    <cfRule type="expression" dxfId="1129" priority="146" stopIfTrue="1">
      <formula>COUNTIFS(INDIRECT("mesh_formatting_table[PiH_ID]"),A48,INDIRECT("mesh_formatting_table[Term]"),"Wound Infection Prevention",INDIRECT("mesh_formatting_table[Sheet]"),"Pubs Score - Clinical Terms")</formula>
    </cfRule>
    <cfRule type="expression" dxfId="1128" priority="147" stopIfTrue="1">
      <formula>COUNTIFS(INDIRECT("mesh_formatting_table[PiH_ID]"),A48,INDIRECT("mesh_formatting_table[Term]"),"Smith &amp; Nephew",INDIRECT("mesh_formatting_table[Sheet]"),"Pubs Score - Products &amp; Compe")</formula>
    </cfRule>
    <cfRule type="expression" dxfId="1127" priority="148" stopIfTrue="1">
      <formula>COUNTIFS(INDIRECT("mesh_formatting_table[PiH_ID]"),A48,INDIRECT("mesh_formatting_table[Term]"),"PICO",INDIRECT("mesh_formatting_table[Sheet]"),"Pubs Score - Products &amp; Compe")</formula>
    </cfRule>
    <cfRule type="expression" dxfId="1126" priority="149" stopIfTrue="1">
      <formula>COUNTIFS(INDIRECT("mesh_formatting_table[PiH_ID]"),A48,INDIRECT("mesh_formatting_table[Term]"),"Burden of Disease/ Burden of Illness",INDIRECT("mesh_formatting_table[Sheet]"),"Pubs - Health Economists")</formula>
    </cfRule>
    <cfRule type="expression" dxfId="1125" priority="150" stopIfTrue="1">
      <formula>COUNTIFS(INDIRECT("mesh_formatting_table[PiH_ID]"),A48,INDIRECT("mesh_formatting_table[Term]"),"Clinical Outcomes",INDIRECT("mesh_formatting_table[Sheet]"),"Pubs - Health Economists")</formula>
    </cfRule>
    <cfRule type="expression" dxfId="1124" priority="151" stopIfTrue="1">
      <formula>COUNTIFS(INDIRECT("mesh_formatting_table[PiH_ID]"),A48,INDIRECT("mesh_formatting_table[Term]"),"Cost-Effectiveness",INDIRECT("mesh_formatting_table[Sheet]"),"Pubs - Health Economists")</formula>
    </cfRule>
    <cfRule type="expression" dxfId="1123" priority="152" stopIfTrue="1">
      <formula>COUNTIFS(INDIRECT("mesh_formatting_table[PiH_ID]"),A48,INDIRECT("mesh_formatting_table[Term]"),"Health Economics",INDIRECT("mesh_formatting_table[Sheet]"),"Pubs - Health Economists")</formula>
    </cfRule>
    <cfRule type="expression" dxfId="1122" priority="153" stopIfTrue="1">
      <formula>COUNTIFS(INDIRECT("mesh_formatting_table[PiH_ID]"),A48,INDIRECT("mesh_formatting_table[Term]"),"Health-Related Quality of Life",INDIRECT("mesh_formatting_table[Sheet]"),"Pubs - Health Economists")</formula>
    </cfRule>
    <cfRule type="expression" dxfId="1121" priority="154" stopIfTrue="1">
      <formula>COUNTIFS(INDIRECT("mesh_formatting_table[PiH_ID]"),A48,INDIRECT("mesh_formatting_table[Term]"),"Length of Stay",INDIRECT("mesh_formatting_table[Sheet]"),"Pubs - Health Economists")</formula>
    </cfRule>
    <cfRule type="expression" dxfId="1120" priority="155" stopIfTrue="1">
      <formula>COUNTIFS(INDIRECT("mesh_formatting_table[PiH_ID]"),A48,INDIRECT("mesh_formatting_table[Term]"),"Market Access",INDIRECT("mesh_formatting_table[Sheet]"),"Pubs - Health Economists")</formula>
    </cfRule>
    <cfRule type="expression" dxfId="1119" priority="156" stopIfTrue="1">
      <formula>COUNTIFS(INDIRECT("mesh_formatting_table[PiH_ID]"),A48,INDIRECT("mesh_formatting_table[Term]"),"Outcome Measure",INDIRECT("mesh_formatting_table[Sheet]"),"Pubs - Health Economists")</formula>
    </cfRule>
    <cfRule type="expression" dxfId="1118" priority="157" stopIfTrue="1">
      <formula>COUNTIFS(INDIRECT("mesh_formatting_table[PiH_ID]"),A48,INDIRECT("mesh_formatting_table[Term]"),"Patient-Reported Outcome",INDIRECT("mesh_formatting_table[Sheet]"),"Pubs - Health Economists")</formula>
    </cfRule>
    <cfRule type="expression" dxfId="1117" priority="158" stopIfTrue="1">
      <formula>COUNTIFS(INDIRECT("mesh_formatting_table[PiH_ID]"),A48,INDIRECT("mesh_formatting_table[Term]"),"Reimbursement",INDIRECT("mesh_formatting_table[Sheet]"),"Pubs - Health Economists")</formula>
    </cfRule>
    <cfRule type="expression" dxfId="1116" priority="128" stopIfTrue="1">
      <formula>COUNTIFS(INDIRECT("location_formatting_table[PiH_ID]"),A48,INDIRECT("location_formatting_table[Type]"),"International")</formula>
    </cfRule>
  </conditionalFormatting>
  <conditionalFormatting sqref="A66:A70">
    <cfRule type="expression" dxfId="1114" priority="97" stopIfTrue="1">
      <formula>COUNTIFS(INDIRECT("location_formatting_table[PiH_ID]"),A66,INDIRECT("location_formatting_table[Country]"),"United States of America",INDIRECT("location_formatting_table[Type]"),"National")</formula>
    </cfRule>
    <cfRule type="expression" dxfId="1113" priority="103" stopIfTrue="1">
      <formula>COUNTIFS(INDIRECT("mesh_formatting_table[PiH_ID]"),A66,INDIRECT("mesh_formatting_table[Term]"),"PICO System/ PICO Dressing",INDIRECT("mesh_formatting_table[Sheet]"),"Pubs Score - Clinical Terms")</formula>
    </cfRule>
    <cfRule type="expression" dxfId="1112" priority="125" stopIfTrue="1">
      <formula>COUNTIFS(INDIRECT("mesh_formatting_table[PiH_ID]"),A66,INDIRECT("mesh_formatting_table[Term]"),"Patient-Reported Outcome",INDIRECT("mesh_formatting_table[Sheet]"),"Pubs - Health Economists")</formula>
    </cfRule>
    <cfRule type="expression" dxfId="1111" priority="124" stopIfTrue="1">
      <formula>COUNTIFS(INDIRECT("mesh_formatting_table[PiH_ID]"),A66,INDIRECT("mesh_formatting_table[Term]"),"Outcome Measure",INDIRECT("mesh_formatting_table[Sheet]"),"Pubs - Health Economists")</formula>
    </cfRule>
    <cfRule type="expression" dxfId="1110" priority="123" stopIfTrue="1">
      <formula>COUNTIFS(INDIRECT("mesh_formatting_table[PiH_ID]"),A66,INDIRECT("mesh_formatting_table[Term]"),"Market Access",INDIRECT("mesh_formatting_table[Sheet]"),"Pubs - Health Economists")</formula>
    </cfRule>
    <cfRule type="expression" dxfId="1109" priority="122" stopIfTrue="1">
      <formula>COUNTIFS(INDIRECT("mesh_formatting_table[PiH_ID]"),A66,INDIRECT("mesh_formatting_table[Term]"),"Length of Stay",INDIRECT("mesh_formatting_table[Sheet]"),"Pubs - Health Economists")</formula>
    </cfRule>
    <cfRule type="expression" dxfId="1108" priority="121" stopIfTrue="1">
      <formula>COUNTIFS(INDIRECT("mesh_formatting_table[PiH_ID]"),A66,INDIRECT("mesh_formatting_table[Term]"),"Health-Related Quality of Life",INDIRECT("mesh_formatting_table[Sheet]"),"Pubs - Health Economists")</formula>
    </cfRule>
    <cfRule type="expression" dxfId="1107" priority="120" stopIfTrue="1">
      <formula>COUNTIFS(INDIRECT("mesh_formatting_table[PiH_ID]"),A66,INDIRECT("mesh_formatting_table[Term]"),"Health Economics",INDIRECT("mesh_formatting_table[Sheet]"),"Pubs - Health Economists")</formula>
    </cfRule>
    <cfRule type="expression" dxfId="1106" priority="118" stopIfTrue="1">
      <formula>COUNTIFS(INDIRECT("mesh_formatting_table[PiH_ID]"),A66,INDIRECT("mesh_formatting_table[Term]"),"Clinical Outcomes",INDIRECT("mesh_formatting_table[Sheet]"),"Pubs - Health Economists")</formula>
    </cfRule>
    <cfRule type="expression" dxfId="1105" priority="119" stopIfTrue="1">
      <formula>COUNTIFS(INDIRECT("mesh_formatting_table[PiH_ID]"),A66,INDIRECT("mesh_formatting_table[Term]"),"Cost-Effectiveness",INDIRECT("mesh_formatting_table[Sheet]"),"Pubs - Health Economists")</formula>
    </cfRule>
    <cfRule type="expression" dxfId="1104" priority="117" stopIfTrue="1">
      <formula>COUNTIFS(INDIRECT("mesh_formatting_table[PiH_ID]"),A66,INDIRECT("mesh_formatting_table[Term]"),"Burden of Disease/ Burden of Illness",INDIRECT("mesh_formatting_table[Sheet]"),"Pubs - Health Economists")</formula>
    </cfRule>
    <cfRule type="expression" dxfId="1103" priority="116" stopIfTrue="1">
      <formula>COUNTIFS(INDIRECT("mesh_formatting_table[PiH_ID]"),A66,INDIRECT("mesh_formatting_table[Term]"),"PICO",INDIRECT("mesh_formatting_table[Sheet]"),"Pubs Score - Products &amp; Compe")</formula>
    </cfRule>
    <cfRule type="expression" dxfId="1102" priority="115" stopIfTrue="1">
      <formula>COUNTIFS(INDIRECT("mesh_formatting_table[PiH_ID]"),A66,INDIRECT("mesh_formatting_table[Term]"),"Smith &amp; Nephew",INDIRECT("mesh_formatting_table[Sheet]"),"Pubs Score - Products &amp; Compe")</formula>
    </cfRule>
    <cfRule type="expression" dxfId="1101" priority="114" stopIfTrue="1">
      <formula>COUNTIFS(INDIRECT("mesh_formatting_table[PiH_ID]"),A66,INDIRECT("mesh_formatting_table[Term]"),"Wound Infection Prevention",INDIRECT("mesh_formatting_table[Sheet]"),"Pubs Score - Clinical Terms")</formula>
    </cfRule>
    <cfRule type="expression" dxfId="1100" priority="113" stopIfTrue="1">
      <formula>COUNTIFS(INDIRECT("mesh_formatting_table[PiH_ID]"),A66,INDIRECT("mesh_formatting_table[Term]"),"Wound Infection after Surgery",INDIRECT("mesh_formatting_table[Sheet]"),"Pubs Score - Clinical Terms")</formula>
    </cfRule>
    <cfRule type="expression" dxfId="1099" priority="112" stopIfTrue="1">
      <formula>COUNTIFS(INDIRECT("mesh_formatting_table[PiH_ID]"),A66,INDIRECT("mesh_formatting_table[Term]"),"Wound Healing",INDIRECT("mesh_formatting_table[Sheet]"),"Pubs Score - Clinical Terms")</formula>
    </cfRule>
    <cfRule type="expression" dxfId="1098" priority="111" stopIfTrue="1">
      <formula>COUNTIFS(INDIRECT("mesh_formatting_table[PiH_ID]"),A66,INDIRECT("mesh_formatting_table[Term]"),"Surgical Wound Infection",INDIRECT("mesh_formatting_table[Sheet]"),"Pubs Score - Clinical Terms")</formula>
    </cfRule>
    <cfRule type="expression" dxfId="1097" priority="110" stopIfTrue="1">
      <formula>COUNTIFS(INDIRECT("mesh_formatting_table[PiH_ID]"),A66,INDIRECT("mesh_formatting_table[Term]"),"Surgical Site Infection Prevalence",INDIRECT("mesh_formatting_table[Sheet]"),"Pubs Score - Clinical Terms")</formula>
    </cfRule>
    <cfRule type="expression" dxfId="1096" priority="109" stopIfTrue="1">
      <formula>COUNTIFS(INDIRECT("mesh_formatting_table[PiH_ID]"),A66,INDIRECT("mesh_formatting_table[Term]"),"Surgical Site Infection/ SSI/ Surgical Infection",INDIRECT("mesh_formatting_table[Sheet]"),"Pubs Score - Clinical Terms")</formula>
    </cfRule>
    <cfRule type="expression" dxfId="1095" priority="108" stopIfTrue="1">
      <formula>COUNTIFS(INDIRECT("mesh_formatting_table[PiH_ID]"),A66,INDIRECT("mesh_formatting_table[Term]"),"Surgical Site Complications",INDIRECT("mesh_formatting_table[Sheet]"),"Pubs Score - Clinical Terms")</formula>
    </cfRule>
    <cfRule type="expression" dxfId="1094" priority="107" stopIfTrue="1">
      <formula>COUNTIFS(INDIRECT("mesh_formatting_table[PiH_ID]"),A66,INDIRECT("mesh_formatting_table[Term]"),"Prophylaxis of Surgical Site Infection/ SSI Prophylaxis",INDIRECT("mesh_formatting_table[Sheet]"),"Pubs Score - Clinical Terms")</formula>
    </cfRule>
    <cfRule type="expression" dxfId="1093" priority="106" stopIfTrue="1">
      <formula>COUNTIFS(INDIRECT("mesh_formatting_table[PiH_ID]"),A66,INDIRECT("mesh_formatting_table[Term]"),"Prevention of Surgical Site Infections/ Surgical Site Infection Prevention",INDIRECT("mesh_formatting_table[Sheet]"),"Pubs Score - Clinical Terms")</formula>
    </cfRule>
    <cfRule type="expression" dxfId="1092" priority="105" stopIfTrue="1">
      <formula>COUNTIFS(INDIRECT("mesh_formatting_table[PiH_ID]"),A66,INDIRECT("mesh_formatting_table[Term]"),"Postsurgical Wound Infection",INDIRECT("mesh_formatting_table[Sheet]"),"Pubs Score - Clinical Terms")</formula>
    </cfRule>
    <cfRule type="expression" dxfId="1091" priority="104" stopIfTrue="1">
      <formula>COUNTIFS(INDIRECT("mesh_formatting_table[PiH_ID]"),A66,INDIRECT("mesh_formatting_table[Term]"),"Postoperative Surgical Site Infection/ Postoperative SSI",INDIRECT("mesh_formatting_table[Sheet]"),"Pubs Score - Clinical Terms")</formula>
    </cfRule>
    <cfRule type="expression" dxfId="1090" priority="126" stopIfTrue="1">
      <formula>COUNTIFS(INDIRECT("mesh_formatting_table[PiH_ID]"),A66,INDIRECT("mesh_formatting_table[Term]"),"Reimbursement",INDIRECT("mesh_formatting_table[Sheet]"),"Pubs - Health Economists")</formula>
    </cfRule>
    <cfRule type="expression" dxfId="1089" priority="102" stopIfTrue="1">
      <formula>COUNTIFS(INDIRECT("mesh_formatting_table[PiH_ID]"),A66,INDIRECT("mesh_formatting_table[Term]"),"PICO Single Use Negative Pressure Wound Therapy System/ PICO sNPWT",INDIRECT("mesh_formatting_table[Sheet]"),"Pubs Score - Clinical Terms")</formula>
    </cfRule>
    <cfRule type="expression" dxfId="1088" priority="101" stopIfTrue="1">
      <formula>COUNTIFS(INDIRECT("mesh_formatting_table[PiH_ID]"),A66,INDIRECT("mesh_formatting_table[Term]"),"Negative-Pressure Wound Therapy/ NPWT",INDIRECT("mesh_formatting_table[Sheet]"),"Pubs Score - Clinical Terms")</formula>
    </cfRule>
    <cfRule type="expression" dxfId="1087" priority="100" stopIfTrue="1">
      <formula>COUNTIFS(INDIRECT("mesh_formatting_table[PiH_ID]"),A66,INDIRECT("mesh_formatting_table[Term]"),"Incisional NPWT",INDIRECT("mesh_formatting_table[Sheet]"),"Pubs Score - Clinical Terms")</formula>
    </cfRule>
    <cfRule type="expression" dxfId="1086" priority="99" stopIfTrue="1">
      <formula>COUNTIFS(INDIRECT("mesh_formatting_table[PiH_ID]"),A66,INDIRECT("mesh_formatting_table[Term]"),"Chronic Wounds",INDIRECT("mesh_formatting_table[Sheet]"),"Pubs Score - Clinical Terms")</formula>
    </cfRule>
    <cfRule type="expression" dxfId="1085" priority="98" stopIfTrue="1">
      <formula>COUNTIFS(INDIRECT("mesh_formatting_table[PiH_ID]"),A66,INDIRECT("mesh_formatting_table[Term]"),"Chronic Surgical Wound",INDIRECT("mesh_formatting_table[Sheet]"),"Pubs Score - Clinical Terms")</formula>
    </cfRule>
    <cfRule type="expression" dxfId="1084" priority="96" stopIfTrue="1">
      <formula>COUNTIFS(INDIRECT("location_formatting_table[PiH_ID]"),A66,INDIRECT("location_formatting_table[Type]"),"International")</formula>
    </cfRule>
  </conditionalFormatting>
  <conditionalFormatting sqref="A72:A88">
    <cfRule type="expression" dxfId="1083" priority="65" stopIfTrue="1">
      <formula>COUNTIFS(INDIRECT("location_formatting_table[PiH_ID]"),A72,INDIRECT("location_formatting_table[Country]"),"United States of America",INDIRECT("location_formatting_table[Type]"),"National")</formula>
    </cfRule>
    <cfRule type="expression" dxfId="1082" priority="66" stopIfTrue="1">
      <formula>COUNTIFS(INDIRECT("mesh_formatting_table[PiH_ID]"),A72,INDIRECT("mesh_formatting_table[Term]"),"Chronic Surgical Wound",INDIRECT("mesh_formatting_table[Sheet]"),"Pubs Score - Clinical Terms")</formula>
    </cfRule>
    <cfRule type="expression" dxfId="1081" priority="67" stopIfTrue="1">
      <formula>COUNTIFS(INDIRECT("mesh_formatting_table[PiH_ID]"),A72,INDIRECT("mesh_formatting_table[Term]"),"Chronic Wounds",INDIRECT("mesh_formatting_table[Sheet]"),"Pubs Score - Clinical Terms")</formula>
    </cfRule>
    <cfRule type="expression" dxfId="1080" priority="68" stopIfTrue="1">
      <formula>COUNTIFS(INDIRECT("mesh_formatting_table[PiH_ID]"),A72,INDIRECT("mesh_formatting_table[Term]"),"Incisional NPWT",INDIRECT("mesh_formatting_table[Sheet]"),"Pubs Score - Clinical Terms")</formula>
    </cfRule>
    <cfRule type="expression" dxfId="1079" priority="69" stopIfTrue="1">
      <formula>COUNTIFS(INDIRECT("mesh_formatting_table[PiH_ID]"),A72,INDIRECT("mesh_formatting_table[Term]"),"Negative-Pressure Wound Therapy/ NPWT",INDIRECT("mesh_formatting_table[Sheet]"),"Pubs Score - Clinical Terms")</formula>
    </cfRule>
    <cfRule type="expression" dxfId="1078" priority="70" stopIfTrue="1">
      <formula>COUNTIFS(INDIRECT("mesh_formatting_table[PiH_ID]"),A72,INDIRECT("mesh_formatting_table[Term]"),"PICO Single Use Negative Pressure Wound Therapy System/ PICO sNPWT",INDIRECT("mesh_formatting_table[Sheet]"),"Pubs Score - Clinical Terms")</formula>
    </cfRule>
    <cfRule type="expression" dxfId="1077" priority="71" stopIfTrue="1">
      <formula>COUNTIFS(INDIRECT("mesh_formatting_table[PiH_ID]"),A72,INDIRECT("mesh_formatting_table[Term]"),"PICO System/ PICO Dressing",INDIRECT("mesh_formatting_table[Sheet]"),"Pubs Score - Clinical Terms")</formula>
    </cfRule>
    <cfRule type="expression" dxfId="1076" priority="73" stopIfTrue="1">
      <formula>COUNTIFS(INDIRECT("mesh_formatting_table[PiH_ID]"),A72,INDIRECT("mesh_formatting_table[Term]"),"Postsurgical Wound Infection",INDIRECT("mesh_formatting_table[Sheet]"),"Pubs Score - Clinical Terms")</formula>
    </cfRule>
    <cfRule type="expression" dxfId="1075" priority="74" stopIfTrue="1">
      <formula>COUNTIFS(INDIRECT("mesh_formatting_table[PiH_ID]"),A72,INDIRECT("mesh_formatting_table[Term]"),"Prevention of Surgical Site Infections/ Surgical Site Infection Prevention",INDIRECT("mesh_formatting_table[Sheet]"),"Pubs Score - Clinical Terms")</formula>
    </cfRule>
    <cfRule type="expression" dxfId="1074" priority="75" stopIfTrue="1">
      <formula>COUNTIFS(INDIRECT("mesh_formatting_table[PiH_ID]"),A72,INDIRECT("mesh_formatting_table[Term]"),"Prophylaxis of Surgical Site Infection/ SSI Prophylaxis",INDIRECT("mesh_formatting_table[Sheet]"),"Pubs Score - Clinical Terms")</formula>
    </cfRule>
    <cfRule type="expression" dxfId="1073" priority="76" stopIfTrue="1">
      <formula>COUNTIFS(INDIRECT("mesh_formatting_table[PiH_ID]"),A72,INDIRECT("mesh_formatting_table[Term]"),"Surgical Site Complications",INDIRECT("mesh_formatting_table[Sheet]"),"Pubs Score - Clinical Terms")</formula>
    </cfRule>
    <cfRule type="expression" dxfId="1072" priority="77" stopIfTrue="1">
      <formula>COUNTIFS(INDIRECT("mesh_formatting_table[PiH_ID]"),A72,INDIRECT("mesh_formatting_table[Term]"),"Surgical Site Infection/ SSI/ Surgical Infection",INDIRECT("mesh_formatting_table[Sheet]"),"Pubs Score - Clinical Terms")</formula>
    </cfRule>
    <cfRule type="expression" dxfId="1071" priority="78" stopIfTrue="1">
      <formula>COUNTIFS(INDIRECT("mesh_formatting_table[PiH_ID]"),A72,INDIRECT("mesh_formatting_table[Term]"),"Surgical Site Infection Prevalence",INDIRECT("mesh_formatting_table[Sheet]"),"Pubs Score - Clinical Terms")</formula>
    </cfRule>
    <cfRule type="expression" dxfId="1070" priority="94" stopIfTrue="1">
      <formula>COUNTIFS(INDIRECT("mesh_formatting_table[PiH_ID]"),A72,INDIRECT("mesh_formatting_table[Term]"),"Reimbursement",INDIRECT("mesh_formatting_table[Sheet]"),"Pubs - Health Economists")</formula>
    </cfRule>
    <cfRule type="expression" dxfId="1069" priority="79" stopIfTrue="1">
      <formula>COUNTIFS(INDIRECT("mesh_formatting_table[PiH_ID]"),A72,INDIRECT("mesh_formatting_table[Term]"),"Surgical Wound Infection",INDIRECT("mesh_formatting_table[Sheet]"),"Pubs Score - Clinical Terms")</formula>
    </cfRule>
    <cfRule type="expression" dxfId="1068" priority="80" stopIfTrue="1">
      <formula>COUNTIFS(INDIRECT("mesh_formatting_table[PiH_ID]"),A72,INDIRECT("mesh_formatting_table[Term]"),"Wound Healing",INDIRECT("mesh_formatting_table[Sheet]"),"Pubs Score - Clinical Terms")</formula>
    </cfRule>
    <cfRule type="expression" dxfId="1067" priority="81" stopIfTrue="1">
      <formula>COUNTIFS(INDIRECT("mesh_formatting_table[PiH_ID]"),A72,INDIRECT("mesh_formatting_table[Term]"),"Wound Infection after Surgery",INDIRECT("mesh_formatting_table[Sheet]"),"Pubs Score - Clinical Terms")</formula>
    </cfRule>
    <cfRule type="expression" dxfId="1066" priority="82" stopIfTrue="1">
      <formula>COUNTIFS(INDIRECT("mesh_formatting_table[PiH_ID]"),A72,INDIRECT("mesh_formatting_table[Term]"),"Wound Infection Prevention",INDIRECT("mesh_formatting_table[Sheet]"),"Pubs Score - Clinical Terms")</formula>
    </cfRule>
    <cfRule type="expression" dxfId="1065" priority="83" stopIfTrue="1">
      <formula>COUNTIFS(INDIRECT("mesh_formatting_table[PiH_ID]"),A72,INDIRECT("mesh_formatting_table[Term]"),"Smith &amp; Nephew",INDIRECT("mesh_formatting_table[Sheet]"),"Pubs Score - Products &amp; Compe")</formula>
    </cfRule>
    <cfRule type="expression" dxfId="1064" priority="84" stopIfTrue="1">
      <formula>COUNTIFS(INDIRECT("mesh_formatting_table[PiH_ID]"),A72,INDIRECT("mesh_formatting_table[Term]"),"PICO",INDIRECT("mesh_formatting_table[Sheet]"),"Pubs Score - Products &amp; Compe")</formula>
    </cfRule>
    <cfRule type="expression" dxfId="1063" priority="85" stopIfTrue="1">
      <formula>COUNTIFS(INDIRECT("mesh_formatting_table[PiH_ID]"),A72,INDIRECT("mesh_formatting_table[Term]"),"Burden of Disease/ Burden of Illness",INDIRECT("mesh_formatting_table[Sheet]"),"Pubs - Health Economists")</formula>
    </cfRule>
    <cfRule type="expression" dxfId="1062" priority="86" stopIfTrue="1">
      <formula>COUNTIFS(INDIRECT("mesh_formatting_table[PiH_ID]"),A72,INDIRECT("mesh_formatting_table[Term]"),"Clinical Outcomes",INDIRECT("mesh_formatting_table[Sheet]"),"Pubs - Health Economists")</formula>
    </cfRule>
    <cfRule type="expression" dxfId="1061" priority="88" stopIfTrue="1">
      <formula>COUNTIFS(INDIRECT("mesh_formatting_table[PiH_ID]"),A72,INDIRECT("mesh_formatting_table[Term]"),"Health Economics",INDIRECT("mesh_formatting_table[Sheet]"),"Pubs - Health Economists")</formula>
    </cfRule>
    <cfRule type="expression" dxfId="1060" priority="89" stopIfTrue="1">
      <formula>COUNTIFS(INDIRECT("mesh_formatting_table[PiH_ID]"),A72,INDIRECT("mesh_formatting_table[Term]"),"Health-Related Quality of Life",INDIRECT("mesh_formatting_table[Sheet]"),"Pubs - Health Economists")</formula>
    </cfRule>
    <cfRule type="expression" dxfId="1059" priority="90" stopIfTrue="1">
      <formula>COUNTIFS(INDIRECT("mesh_formatting_table[PiH_ID]"),A72,INDIRECT("mesh_formatting_table[Term]"),"Length of Stay",INDIRECT("mesh_formatting_table[Sheet]"),"Pubs - Health Economists")</formula>
    </cfRule>
    <cfRule type="expression" dxfId="1058" priority="91" stopIfTrue="1">
      <formula>COUNTIFS(INDIRECT("mesh_formatting_table[PiH_ID]"),A72,INDIRECT("mesh_formatting_table[Term]"),"Market Access",INDIRECT("mesh_formatting_table[Sheet]"),"Pubs - Health Economists")</formula>
    </cfRule>
    <cfRule type="expression" dxfId="1057" priority="92" stopIfTrue="1">
      <formula>COUNTIFS(INDIRECT("mesh_formatting_table[PiH_ID]"),A72,INDIRECT("mesh_formatting_table[Term]"),"Outcome Measure",INDIRECT("mesh_formatting_table[Sheet]"),"Pubs - Health Economists")</formula>
    </cfRule>
    <cfRule type="expression" dxfId="1056" priority="93" stopIfTrue="1">
      <formula>COUNTIFS(INDIRECT("mesh_formatting_table[PiH_ID]"),A72,INDIRECT("mesh_formatting_table[Term]"),"Patient-Reported Outcome",INDIRECT("mesh_formatting_table[Sheet]"),"Pubs - Health Economists")</formula>
    </cfRule>
    <cfRule type="expression" dxfId="1055" priority="87" stopIfTrue="1">
      <formula>COUNTIFS(INDIRECT("mesh_formatting_table[PiH_ID]"),A72,INDIRECT("mesh_formatting_table[Term]"),"Cost-Effectiveness",INDIRECT("mesh_formatting_table[Sheet]"),"Pubs - Health Economists")</formula>
    </cfRule>
    <cfRule type="expression" dxfId="1054" priority="72" stopIfTrue="1">
      <formula>COUNTIFS(INDIRECT("mesh_formatting_table[PiH_ID]"),A72,INDIRECT("mesh_formatting_table[Term]"),"Postoperative Surgical Site Infection/ Postoperative SSI",INDIRECT("mesh_formatting_table[Sheet]"),"Pubs Score - Clinical Terms")</formula>
    </cfRule>
    <cfRule type="expression" dxfId="1053" priority="64" stopIfTrue="1">
      <formula>COUNTIFS(INDIRECT("location_formatting_table[PiH_ID]"),A72,INDIRECT("location_formatting_table[Type]"),"International")</formula>
    </cfRule>
  </conditionalFormatting>
  <conditionalFormatting sqref="A90:A91">
    <cfRule type="expression" dxfId="1051" priority="63" stopIfTrue="1">
      <formula>COUNTIFS(INDIRECT("mesh_formatting_table[PiH_ID]"),A90,INDIRECT("mesh_formatting_table[Term]"),"Reimbursement",INDIRECT("mesh_formatting_table[Sheet]"),"Pubs - Health Economists")</formula>
    </cfRule>
    <cfRule type="expression" dxfId="1050" priority="62" stopIfTrue="1">
      <formula>COUNTIFS(INDIRECT("mesh_formatting_table[PiH_ID]"),A90,INDIRECT("mesh_formatting_table[Term]"),"Patient-Reported Outcome",INDIRECT("mesh_formatting_table[Sheet]"),"Pubs - Health Economists")</formula>
    </cfRule>
    <cfRule type="expression" dxfId="1049" priority="61" stopIfTrue="1">
      <formula>COUNTIFS(INDIRECT("mesh_formatting_table[PiH_ID]"),A90,INDIRECT("mesh_formatting_table[Term]"),"Outcome Measure",INDIRECT("mesh_formatting_table[Sheet]"),"Pubs - Health Economists")</formula>
    </cfRule>
    <cfRule type="expression" dxfId="1048" priority="60" stopIfTrue="1">
      <formula>COUNTIFS(INDIRECT("mesh_formatting_table[PiH_ID]"),A90,INDIRECT("mesh_formatting_table[Term]"),"Market Access",INDIRECT("mesh_formatting_table[Sheet]"),"Pubs - Health Economists")</formula>
    </cfRule>
    <cfRule type="expression" dxfId="1047" priority="59" stopIfTrue="1">
      <formula>COUNTIFS(INDIRECT("mesh_formatting_table[PiH_ID]"),A90,INDIRECT("mesh_formatting_table[Term]"),"Length of Stay",INDIRECT("mesh_formatting_table[Sheet]"),"Pubs - Health Economists")</formula>
    </cfRule>
    <cfRule type="expression" dxfId="1046" priority="58" stopIfTrue="1">
      <formula>COUNTIFS(INDIRECT("mesh_formatting_table[PiH_ID]"),A90,INDIRECT("mesh_formatting_table[Term]"),"Health-Related Quality of Life",INDIRECT("mesh_formatting_table[Sheet]"),"Pubs - Health Economists")</formula>
    </cfRule>
    <cfRule type="expression" dxfId="1045" priority="57" stopIfTrue="1">
      <formula>COUNTIFS(INDIRECT("mesh_formatting_table[PiH_ID]"),A90,INDIRECT("mesh_formatting_table[Term]"),"Health Economics",INDIRECT("mesh_formatting_table[Sheet]"),"Pubs - Health Economists")</formula>
    </cfRule>
    <cfRule type="expression" dxfId="1044" priority="56" stopIfTrue="1">
      <formula>COUNTIFS(INDIRECT("mesh_formatting_table[PiH_ID]"),A90,INDIRECT("mesh_formatting_table[Term]"),"Cost-Effectiveness",INDIRECT("mesh_formatting_table[Sheet]"),"Pubs - Health Economists")</formula>
    </cfRule>
    <cfRule type="expression" dxfId="1043" priority="55" stopIfTrue="1">
      <formula>COUNTIFS(INDIRECT("mesh_formatting_table[PiH_ID]"),A90,INDIRECT("mesh_formatting_table[Term]"),"Clinical Outcomes",INDIRECT("mesh_formatting_table[Sheet]"),"Pubs - Health Economists")</formula>
    </cfRule>
    <cfRule type="expression" dxfId="1042" priority="54" stopIfTrue="1">
      <formula>COUNTIFS(INDIRECT("mesh_formatting_table[PiH_ID]"),A90,INDIRECT("mesh_formatting_table[Term]"),"Burden of Disease/ Burden of Illness",INDIRECT("mesh_formatting_table[Sheet]"),"Pubs - Health Economists")</formula>
    </cfRule>
    <cfRule type="expression" dxfId="1041" priority="53" stopIfTrue="1">
      <formula>COUNTIFS(INDIRECT("mesh_formatting_table[PiH_ID]"),A90,INDIRECT("mesh_formatting_table[Term]"),"PICO",INDIRECT("mesh_formatting_table[Sheet]"),"Pubs Score - Products &amp; Compe")</formula>
    </cfRule>
    <cfRule type="expression" dxfId="1040" priority="52" stopIfTrue="1">
      <formula>COUNTIFS(INDIRECT("mesh_formatting_table[PiH_ID]"),A90,INDIRECT("mesh_formatting_table[Term]"),"Smith &amp; Nephew",INDIRECT("mesh_formatting_table[Sheet]"),"Pubs Score - Products &amp; Compe")</formula>
    </cfRule>
    <cfRule type="expression" dxfId="1039" priority="51" stopIfTrue="1">
      <formula>COUNTIFS(INDIRECT("mesh_formatting_table[PiH_ID]"),A90,INDIRECT("mesh_formatting_table[Term]"),"Wound Infection Prevention",INDIRECT("mesh_formatting_table[Sheet]"),"Pubs Score - Clinical Terms")</formula>
    </cfRule>
    <cfRule type="expression" dxfId="1038" priority="50" stopIfTrue="1">
      <formula>COUNTIFS(INDIRECT("mesh_formatting_table[PiH_ID]"),A90,INDIRECT("mesh_formatting_table[Term]"),"Wound Infection after Surgery",INDIRECT("mesh_formatting_table[Sheet]"),"Pubs Score - Clinical Terms")</formula>
    </cfRule>
    <cfRule type="expression" dxfId="1037" priority="49" stopIfTrue="1">
      <formula>COUNTIFS(INDIRECT("mesh_formatting_table[PiH_ID]"),A90,INDIRECT("mesh_formatting_table[Term]"),"Wound Healing",INDIRECT("mesh_formatting_table[Sheet]"),"Pubs Score - Clinical Terms")</formula>
    </cfRule>
    <cfRule type="expression" dxfId="1036" priority="48" stopIfTrue="1">
      <formula>COUNTIFS(INDIRECT("mesh_formatting_table[PiH_ID]"),A90,INDIRECT("mesh_formatting_table[Term]"),"Surgical Wound Infection",INDIRECT("mesh_formatting_table[Sheet]"),"Pubs Score - Clinical Terms")</formula>
    </cfRule>
    <cfRule type="expression" dxfId="1035" priority="47" stopIfTrue="1">
      <formula>COUNTIFS(INDIRECT("mesh_formatting_table[PiH_ID]"),A90,INDIRECT("mesh_formatting_table[Term]"),"Surgical Site Infection Prevalence",INDIRECT("mesh_formatting_table[Sheet]"),"Pubs Score - Clinical Terms")</formula>
    </cfRule>
    <cfRule type="expression" dxfId="1034" priority="46" stopIfTrue="1">
      <formula>COUNTIFS(INDIRECT("mesh_formatting_table[PiH_ID]"),A90,INDIRECT("mesh_formatting_table[Term]"),"Surgical Site Infection/ SSI/ Surgical Infection",INDIRECT("mesh_formatting_table[Sheet]"),"Pubs Score - Clinical Terms")</formula>
    </cfRule>
    <cfRule type="expression" dxfId="1033" priority="45" stopIfTrue="1">
      <formula>COUNTIFS(INDIRECT("mesh_formatting_table[PiH_ID]"),A90,INDIRECT("mesh_formatting_table[Term]"),"Surgical Site Complications",INDIRECT("mesh_formatting_table[Sheet]"),"Pubs Score - Clinical Terms")</formula>
    </cfRule>
    <cfRule type="expression" dxfId="1032" priority="44" stopIfTrue="1">
      <formula>COUNTIFS(INDIRECT("mesh_formatting_table[PiH_ID]"),A90,INDIRECT("mesh_formatting_table[Term]"),"Prophylaxis of Surgical Site Infection/ SSI Prophylaxis",INDIRECT("mesh_formatting_table[Sheet]"),"Pubs Score - Clinical Terms")</formula>
    </cfRule>
    <cfRule type="expression" dxfId="1031" priority="43" stopIfTrue="1">
      <formula>COUNTIFS(INDIRECT("mesh_formatting_table[PiH_ID]"),A90,INDIRECT("mesh_formatting_table[Term]"),"Prevention of Surgical Site Infections/ Surgical Site Infection Prevention",INDIRECT("mesh_formatting_table[Sheet]"),"Pubs Score - Clinical Terms")</formula>
    </cfRule>
    <cfRule type="expression" dxfId="1030" priority="42" stopIfTrue="1">
      <formula>COUNTIFS(INDIRECT("mesh_formatting_table[PiH_ID]"),A90,INDIRECT("mesh_formatting_table[Term]"),"Postsurgical Wound Infection",INDIRECT("mesh_formatting_table[Sheet]"),"Pubs Score - Clinical Terms")</formula>
    </cfRule>
    <cfRule type="expression" dxfId="1029" priority="41" stopIfTrue="1">
      <formula>COUNTIFS(INDIRECT("mesh_formatting_table[PiH_ID]"),A90,INDIRECT("mesh_formatting_table[Term]"),"Postoperative Surgical Site Infection/ Postoperative SSI",INDIRECT("mesh_formatting_table[Sheet]"),"Pubs Score - Clinical Terms")</formula>
    </cfRule>
    <cfRule type="expression" dxfId="1028" priority="40" stopIfTrue="1">
      <formula>COUNTIFS(INDIRECT("mesh_formatting_table[PiH_ID]"),A90,INDIRECT("mesh_formatting_table[Term]"),"PICO System/ PICO Dressing",INDIRECT("mesh_formatting_table[Sheet]"),"Pubs Score - Clinical Terms")</formula>
    </cfRule>
    <cfRule type="expression" dxfId="1027" priority="39" stopIfTrue="1">
      <formula>COUNTIFS(INDIRECT("mesh_formatting_table[PiH_ID]"),A90,INDIRECT("mesh_formatting_table[Term]"),"PICO Single Use Negative Pressure Wound Therapy System/ PICO sNPWT",INDIRECT("mesh_formatting_table[Sheet]"),"Pubs Score - Clinical Terms")</formula>
    </cfRule>
    <cfRule type="expression" dxfId="1026" priority="38" stopIfTrue="1">
      <formula>COUNTIFS(INDIRECT("mesh_formatting_table[PiH_ID]"),A90,INDIRECT("mesh_formatting_table[Term]"),"Negative-Pressure Wound Therapy/ NPWT",INDIRECT("mesh_formatting_table[Sheet]"),"Pubs Score - Clinical Terms")</formula>
    </cfRule>
    <cfRule type="expression" dxfId="1025" priority="37" stopIfTrue="1">
      <formula>COUNTIFS(INDIRECT("mesh_formatting_table[PiH_ID]"),A90,INDIRECT("mesh_formatting_table[Term]"),"Incisional NPWT",INDIRECT("mesh_formatting_table[Sheet]"),"Pubs Score - Clinical Terms")</formula>
    </cfRule>
    <cfRule type="expression" dxfId="1024" priority="36" stopIfTrue="1">
      <formula>COUNTIFS(INDIRECT("mesh_formatting_table[PiH_ID]"),A90,INDIRECT("mesh_formatting_table[Term]"),"Chronic Wounds",INDIRECT("mesh_formatting_table[Sheet]"),"Pubs Score - Clinical Terms")</formula>
    </cfRule>
    <cfRule type="expression" dxfId="1023" priority="35" stopIfTrue="1">
      <formula>COUNTIFS(INDIRECT("mesh_formatting_table[PiH_ID]"),A90,INDIRECT("mesh_formatting_table[Term]"),"Chronic Surgical Wound",INDIRECT("mesh_formatting_table[Sheet]"),"Pubs Score - Clinical Terms")</formula>
    </cfRule>
    <cfRule type="expression" dxfId="1022" priority="34" stopIfTrue="1">
      <formula>COUNTIFS(INDIRECT("location_formatting_table[PiH_ID]"),A90,INDIRECT("location_formatting_table[Country]"),"United States of America",INDIRECT("location_formatting_table[Type]"),"National")</formula>
    </cfRule>
    <cfRule type="expression" dxfId="1021" priority="33" stopIfTrue="1">
      <formula>COUNTIFS(INDIRECT("location_formatting_table[PiH_ID]"),A90,INDIRECT("location_formatting_table[Type]"),"International")</formula>
    </cfRule>
  </conditionalFormatting>
  <conditionalFormatting sqref="A93:A97">
    <cfRule type="expression" dxfId="1019" priority="30" stopIfTrue="1">
      <formula>COUNTIFS(INDIRECT("mesh_formatting_table[PiH_ID]"),A93,INDIRECT("mesh_formatting_table[Term]"),"Patient-Reported Outcome",INDIRECT("mesh_formatting_table[Sheet]"),"Pubs - Health Economists")</formula>
    </cfRule>
    <cfRule type="expression" dxfId="1018" priority="29" stopIfTrue="1">
      <formula>COUNTIFS(INDIRECT("mesh_formatting_table[PiH_ID]"),A93,INDIRECT("mesh_formatting_table[Term]"),"Outcome Measure",INDIRECT("mesh_formatting_table[Sheet]"),"Pubs - Health Economists")</formula>
    </cfRule>
    <cfRule type="expression" dxfId="1017" priority="28" stopIfTrue="1">
      <formula>COUNTIFS(INDIRECT("mesh_formatting_table[PiH_ID]"),A93,INDIRECT("mesh_formatting_table[Term]"),"Market Access",INDIRECT("mesh_formatting_table[Sheet]"),"Pubs - Health Economists")</formula>
    </cfRule>
    <cfRule type="expression" dxfId="1016" priority="27" stopIfTrue="1">
      <formula>COUNTIFS(INDIRECT("mesh_formatting_table[PiH_ID]"),A93,INDIRECT("mesh_formatting_table[Term]"),"Length of Stay",INDIRECT("mesh_formatting_table[Sheet]"),"Pubs - Health Economists")</formula>
    </cfRule>
    <cfRule type="expression" dxfId="1015" priority="26" stopIfTrue="1">
      <formula>COUNTIFS(INDIRECT("mesh_formatting_table[PiH_ID]"),A93,INDIRECT("mesh_formatting_table[Term]"),"Health-Related Quality of Life",INDIRECT("mesh_formatting_table[Sheet]"),"Pubs - Health Economists")</formula>
    </cfRule>
    <cfRule type="expression" dxfId="1014" priority="25" stopIfTrue="1">
      <formula>COUNTIFS(INDIRECT("mesh_formatting_table[PiH_ID]"),A93,INDIRECT("mesh_formatting_table[Term]"),"Health Economics",INDIRECT("mesh_formatting_table[Sheet]"),"Pubs - Health Economists")</formula>
    </cfRule>
    <cfRule type="expression" dxfId="1013" priority="24" stopIfTrue="1">
      <formula>COUNTIFS(INDIRECT("mesh_formatting_table[PiH_ID]"),A93,INDIRECT("mesh_formatting_table[Term]"),"Cost-Effectiveness",INDIRECT("mesh_formatting_table[Sheet]"),"Pubs - Health Economists")</formula>
    </cfRule>
    <cfRule type="expression" dxfId="1012" priority="23" stopIfTrue="1">
      <formula>COUNTIFS(INDIRECT("mesh_formatting_table[PiH_ID]"),A93,INDIRECT("mesh_formatting_table[Term]"),"Clinical Outcomes",INDIRECT("mesh_formatting_table[Sheet]"),"Pubs - Health Economists")</formula>
    </cfRule>
    <cfRule type="expression" dxfId="1011" priority="22" stopIfTrue="1">
      <formula>COUNTIFS(INDIRECT("mesh_formatting_table[PiH_ID]"),A93,INDIRECT("mesh_formatting_table[Term]"),"Burden of Disease/ Burden of Illness",INDIRECT("mesh_formatting_table[Sheet]"),"Pubs - Health Economists")</formula>
    </cfRule>
    <cfRule type="expression" dxfId="1010" priority="21" stopIfTrue="1">
      <formula>COUNTIFS(INDIRECT("mesh_formatting_table[PiH_ID]"),A93,INDIRECT("mesh_formatting_table[Term]"),"PICO",INDIRECT("mesh_formatting_table[Sheet]"),"Pubs Score - Products &amp; Compe")</formula>
    </cfRule>
    <cfRule type="expression" dxfId="1009" priority="20" stopIfTrue="1">
      <formula>COUNTIFS(INDIRECT("mesh_formatting_table[PiH_ID]"),A93,INDIRECT("mesh_formatting_table[Term]"),"Smith &amp; Nephew",INDIRECT("mesh_formatting_table[Sheet]"),"Pubs Score - Products &amp; Compe")</formula>
    </cfRule>
    <cfRule type="expression" dxfId="1008" priority="19" stopIfTrue="1">
      <formula>COUNTIFS(INDIRECT("mesh_formatting_table[PiH_ID]"),A93,INDIRECT("mesh_formatting_table[Term]"),"Wound Infection Prevention",INDIRECT("mesh_formatting_table[Sheet]"),"Pubs Score - Clinical Terms")</formula>
    </cfRule>
    <cfRule type="expression" dxfId="1007" priority="18" stopIfTrue="1">
      <formula>COUNTIFS(INDIRECT("mesh_formatting_table[PiH_ID]"),A93,INDIRECT("mesh_formatting_table[Term]"),"Wound Infection after Surgery",INDIRECT("mesh_formatting_table[Sheet]"),"Pubs Score - Clinical Terms")</formula>
    </cfRule>
    <cfRule type="expression" dxfId="1006" priority="17" stopIfTrue="1">
      <formula>COUNTIFS(INDIRECT("mesh_formatting_table[PiH_ID]"),A93,INDIRECT("mesh_formatting_table[Term]"),"Wound Healing",INDIRECT("mesh_formatting_table[Sheet]"),"Pubs Score - Clinical Terms")</formula>
    </cfRule>
    <cfRule type="expression" dxfId="1005" priority="15" stopIfTrue="1">
      <formula>COUNTIFS(INDIRECT("mesh_formatting_table[PiH_ID]"),A93,INDIRECT("mesh_formatting_table[Term]"),"Surgical Site Infection Prevalence",INDIRECT("mesh_formatting_table[Sheet]"),"Pubs Score - Clinical Terms")</formula>
    </cfRule>
    <cfRule type="expression" dxfId="1004" priority="14" stopIfTrue="1">
      <formula>COUNTIFS(INDIRECT("mesh_formatting_table[PiH_ID]"),A93,INDIRECT("mesh_formatting_table[Term]"),"Surgical Site Infection/ SSI/ Surgical Infection",INDIRECT("mesh_formatting_table[Sheet]"),"Pubs Score - Clinical Terms")</formula>
    </cfRule>
    <cfRule type="expression" dxfId="1003" priority="13" stopIfTrue="1">
      <formula>COUNTIFS(INDIRECT("mesh_formatting_table[PiH_ID]"),A93,INDIRECT("mesh_formatting_table[Term]"),"Surgical Site Complications",INDIRECT("mesh_formatting_table[Sheet]"),"Pubs Score - Clinical Terms")</formula>
    </cfRule>
    <cfRule type="expression" dxfId="1002" priority="12" stopIfTrue="1">
      <formula>COUNTIFS(INDIRECT("mesh_formatting_table[PiH_ID]"),A93,INDIRECT("mesh_formatting_table[Term]"),"Prophylaxis of Surgical Site Infection/ SSI Prophylaxis",INDIRECT("mesh_formatting_table[Sheet]"),"Pubs Score - Clinical Terms")</formula>
    </cfRule>
    <cfRule type="expression" dxfId="1001" priority="11" stopIfTrue="1">
      <formula>COUNTIFS(INDIRECT("mesh_formatting_table[PiH_ID]"),A93,INDIRECT("mesh_formatting_table[Term]"),"Prevention of Surgical Site Infections/ Surgical Site Infection Prevention",INDIRECT("mesh_formatting_table[Sheet]"),"Pubs Score - Clinical Terms")</formula>
    </cfRule>
    <cfRule type="expression" dxfId="1000" priority="10" stopIfTrue="1">
      <formula>COUNTIFS(INDIRECT("mesh_formatting_table[PiH_ID]"),A93,INDIRECT("mesh_formatting_table[Term]"),"Postsurgical Wound Infection",INDIRECT("mesh_formatting_table[Sheet]"),"Pubs Score - Clinical Terms")</formula>
    </cfRule>
    <cfRule type="expression" dxfId="999" priority="9" stopIfTrue="1">
      <formula>COUNTIFS(INDIRECT("mesh_formatting_table[PiH_ID]"),A93,INDIRECT("mesh_formatting_table[Term]"),"Postoperative Surgical Site Infection/ Postoperative SSI",INDIRECT("mesh_formatting_table[Sheet]"),"Pubs Score - Clinical Terms")</formula>
    </cfRule>
    <cfRule type="expression" dxfId="998" priority="8" stopIfTrue="1">
      <formula>COUNTIFS(INDIRECT("mesh_formatting_table[PiH_ID]"),A93,INDIRECT("mesh_formatting_table[Term]"),"PICO System/ PICO Dressing",INDIRECT("mesh_formatting_table[Sheet]"),"Pubs Score - Clinical Terms")</formula>
    </cfRule>
    <cfRule type="expression" dxfId="997" priority="7" stopIfTrue="1">
      <formula>COUNTIFS(INDIRECT("mesh_formatting_table[PiH_ID]"),A93,INDIRECT("mesh_formatting_table[Term]"),"PICO Single Use Negative Pressure Wound Therapy System/ PICO sNPWT",INDIRECT("mesh_formatting_table[Sheet]"),"Pubs Score - Clinical Terms")</formula>
    </cfRule>
    <cfRule type="expression" dxfId="996" priority="6" stopIfTrue="1">
      <formula>COUNTIFS(INDIRECT("mesh_formatting_table[PiH_ID]"),A93,INDIRECT("mesh_formatting_table[Term]"),"Negative-Pressure Wound Therapy/ NPWT",INDIRECT("mesh_formatting_table[Sheet]"),"Pubs Score - Clinical Terms")</formula>
    </cfRule>
    <cfRule type="expression" dxfId="995" priority="5" stopIfTrue="1">
      <formula>COUNTIFS(INDIRECT("mesh_formatting_table[PiH_ID]"),A93,INDIRECT("mesh_formatting_table[Term]"),"Incisional NPWT",INDIRECT("mesh_formatting_table[Sheet]"),"Pubs Score - Clinical Terms")</formula>
    </cfRule>
    <cfRule type="expression" dxfId="994" priority="4" stopIfTrue="1">
      <formula>COUNTIFS(INDIRECT("mesh_formatting_table[PiH_ID]"),A93,INDIRECT("mesh_formatting_table[Term]"),"Chronic Wounds",INDIRECT("mesh_formatting_table[Sheet]"),"Pubs Score - Clinical Terms")</formula>
    </cfRule>
    <cfRule type="expression" dxfId="993" priority="3" stopIfTrue="1">
      <formula>COUNTIFS(INDIRECT("mesh_formatting_table[PiH_ID]"),A93,INDIRECT("mesh_formatting_table[Term]"),"Chronic Surgical Wound",INDIRECT("mesh_formatting_table[Sheet]"),"Pubs Score - Clinical Terms")</formula>
    </cfRule>
    <cfRule type="expression" dxfId="992" priority="2" stopIfTrue="1">
      <formula>COUNTIFS(INDIRECT("location_formatting_table[PiH_ID]"),A93,INDIRECT("location_formatting_table[Country]"),"United States of America",INDIRECT("location_formatting_table[Type]"),"National")</formula>
    </cfRule>
    <cfRule type="expression" dxfId="991" priority="16" stopIfTrue="1">
      <formula>COUNTIFS(INDIRECT("mesh_formatting_table[PiH_ID]"),A93,INDIRECT("mesh_formatting_table[Term]"),"Surgical Wound Infection",INDIRECT("mesh_formatting_table[Sheet]"),"Pubs Score - Clinical Terms")</formula>
    </cfRule>
    <cfRule type="expression" dxfId="990" priority="1" stopIfTrue="1">
      <formula>COUNTIFS(INDIRECT("location_formatting_table[PiH_ID]"),A93,INDIRECT("location_formatting_table[Type]"),"International")</formula>
    </cfRule>
    <cfRule type="expression" dxfId="989" priority="31" stopIfTrue="1">
      <formula>COUNTIFS(INDIRECT("mesh_formatting_table[PiH_ID]"),A93,INDIRECT("mesh_formatting_table[Term]"),"Reimbursement",INDIRECT("mesh_formatting_table[Sheet]"),"Pubs - Health Economists")</formula>
    </cfRule>
  </conditionalFormatting>
  <hyperlinks>
    <hyperlink ref="B2" r:id="rId1" xr:uid="{1E1066D2-CC64-47E4-B688-6799D7988C60}"/>
    <hyperlink ref="B3" r:id="rId2" xr:uid="{8A1EE8C2-8725-482D-B5B5-A77D53DF0503}"/>
    <hyperlink ref="B4" r:id="rId3" xr:uid="{B331816E-2833-40D7-A000-E0930871C2A0}"/>
    <hyperlink ref="B5" r:id="rId4" xr:uid="{38C15F47-AB8E-4111-BA6F-C6B9BCBA5427}"/>
  </hyperlinks>
  <pageMargins left="0.7" right="0.7" top="0.75" bottom="0.75" header="0.3" footer="0.3"/>
  <pageSetup orientation="landscape" horizontalDpi="4294967293" verticalDpi="4294967293" r:id="rId5"/>
  <drawing r:id="rId6"/>
  <extLst>
    <ext xmlns:x14="http://schemas.microsoft.com/office/spreadsheetml/2009/9/main" uri="{78C0D931-6437-407d-A8EE-F0AAD7539E65}">
      <x14:conditionalFormattings>
        <x14:conditionalFormatting xmlns:xm="http://schemas.microsoft.com/office/excel/2006/main">
          <x14:cfRule type="expression" priority="255" id="{E28BA51E-650B-4792-B108-0CF20271FBEB}">
            <xm:f>COUNT(SEARCH(Formatting!$A$2:$A$41,A20))</xm:f>
            <x14:dxf>
              <fill>
                <patternFill>
                  <bgColor rgb="FFFF99FF"/>
                </patternFill>
              </fill>
            </x14:dxf>
          </x14:cfRule>
          <xm:sqref>A20 A23</xm:sqref>
        </x14:conditionalFormatting>
        <x14:conditionalFormatting xmlns:xm="http://schemas.microsoft.com/office/excel/2006/main">
          <x14:cfRule type="expression" priority="192" id="{10DC48FD-DB86-445D-AC78-ECE6903A8892}">
            <xm:f>COUNT(SEARCH(Formatting!$A$2:$A$41,A26))</xm:f>
            <x14:dxf>
              <fill>
                <patternFill>
                  <bgColor rgb="FFFF99FF"/>
                </patternFill>
              </fill>
            </x14:dxf>
          </x14:cfRule>
          <xm:sqref>A26:A28</xm:sqref>
        </x14:conditionalFormatting>
        <x14:conditionalFormatting xmlns:xm="http://schemas.microsoft.com/office/excel/2006/main">
          <x14:cfRule type="expression" priority="191" id="{012CF126-6E2E-47AA-8E2D-3A5D70638E25}">
            <xm:f>COUNT(SEARCH(Formatting!$A$2:$A$41,A38))</xm:f>
            <x14:dxf>
              <fill>
                <patternFill>
                  <bgColor rgb="FFFF99FF"/>
                </patternFill>
              </fill>
            </x14:dxf>
          </x14:cfRule>
          <xm:sqref>A38</xm:sqref>
        </x14:conditionalFormatting>
        <x14:conditionalFormatting xmlns:xm="http://schemas.microsoft.com/office/excel/2006/main">
          <x14:cfRule type="expression" priority="159" id="{0C642935-4656-4773-82B7-E59B59C15580}">
            <xm:f>COUNT(SEARCH(Formatting!$A$2:$A$41,A44))</xm:f>
            <x14:dxf>
              <fill>
                <patternFill>
                  <bgColor rgb="FFFF99FF"/>
                </patternFill>
              </fill>
            </x14:dxf>
          </x14:cfRule>
          <xm:sqref>A44:A47</xm:sqref>
        </x14:conditionalFormatting>
        <x14:conditionalFormatting xmlns:xm="http://schemas.microsoft.com/office/excel/2006/main">
          <x14:cfRule type="expression" priority="127" id="{84BD8693-C645-43E0-A8F1-35624869A8D9}">
            <xm:f>COUNT(SEARCH(Formatting!$A$2:$A$41,A63))</xm:f>
            <x14:dxf>
              <fill>
                <patternFill>
                  <bgColor rgb="FFFF99FF"/>
                </patternFill>
              </fill>
            </x14:dxf>
          </x14:cfRule>
          <xm:sqref>A63:A65</xm:sqref>
        </x14:conditionalFormatting>
        <x14:conditionalFormatting xmlns:xm="http://schemas.microsoft.com/office/excel/2006/main">
          <x14:cfRule type="expression" priority="95" id="{E197C5A7-7933-4448-81AB-A05912C531EB}">
            <xm:f>COUNT(SEARCH(Formatting!$A$2:$A$41,A89))</xm:f>
            <x14:dxf>
              <fill>
                <patternFill>
                  <bgColor rgb="FFFF99FF"/>
                </patternFill>
              </fill>
            </x14:dxf>
          </x14:cfRule>
          <xm:sqref>A89</xm:sqref>
        </x14:conditionalFormatting>
        <x14:conditionalFormatting xmlns:xm="http://schemas.microsoft.com/office/excel/2006/main">
          <x14:cfRule type="expression" priority="32" id="{557206C5-D102-4F27-BDB0-E622CD9C7FC3}">
            <xm:f>COUNT(SEARCH(Formatting!$A$2:$A$41,A92))</xm:f>
            <x14:dxf>
              <fill>
                <patternFill>
                  <bgColor rgb="FFFF99FF"/>
                </patternFill>
              </fill>
            </x14:dxf>
          </x14:cfRule>
          <xm:sqref>A92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9555-93C0-4A0B-988D-473B7324008D}">
  <sheetPr codeName="Sheet18"/>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167.5" customHeight="1" x14ac:dyDescent="0.35">
      <c r="A2" s="1" t="s">
        <v>53</v>
      </c>
      <c r="B2" s="39" t="s">
        <v>54</v>
      </c>
      <c r="C2" s="1">
        <v>11</v>
      </c>
      <c r="D2" s="1">
        <v>2</v>
      </c>
      <c r="E2" s="1" t="s">
        <v>56</v>
      </c>
      <c r="F2" s="1" t="s">
        <v>57</v>
      </c>
      <c r="G2" s="1" t="s">
        <v>59</v>
      </c>
    </row>
    <row r="3" spans="1:7" ht="189" customHeight="1" x14ac:dyDescent="0.35">
      <c r="A3" s="1" t="s">
        <v>64</v>
      </c>
      <c r="B3" s="39" t="s">
        <v>65</v>
      </c>
      <c r="C3" s="1">
        <v>12</v>
      </c>
      <c r="D3" s="1">
        <v>3</v>
      </c>
      <c r="E3" s="1" t="s">
        <v>66</v>
      </c>
      <c r="F3" s="1" t="s">
        <v>67</v>
      </c>
      <c r="G3" s="1" t="s">
        <v>560</v>
      </c>
    </row>
    <row r="4" spans="1:7" ht="220.25" customHeight="1" x14ac:dyDescent="0.35">
      <c r="A4" s="1" t="s">
        <v>68</v>
      </c>
      <c r="B4" s="45" t="s">
        <v>69</v>
      </c>
      <c r="C4" s="1">
        <v>26</v>
      </c>
      <c r="D4" s="1">
        <v>4</v>
      </c>
      <c r="E4" s="1" t="s">
        <v>66</v>
      </c>
      <c r="F4" s="1" t="s">
        <v>70</v>
      </c>
      <c r="G4" s="1" t="s">
        <v>566</v>
      </c>
    </row>
    <row r="5" spans="1:7" ht="220.25" customHeight="1" x14ac:dyDescent="0.35">
      <c r="A5" s="1" t="s">
        <v>128</v>
      </c>
      <c r="B5" s="39" t="s">
        <v>129</v>
      </c>
      <c r="C5" s="1">
        <v>41</v>
      </c>
      <c r="D5" s="1">
        <v>5</v>
      </c>
      <c r="E5" s="1" t="s">
        <v>130</v>
      </c>
      <c r="F5" s="1" t="s">
        <v>67</v>
      </c>
      <c r="G5" s="1" t="s">
        <v>131</v>
      </c>
    </row>
    <row r="6" spans="1:7" ht="239" customHeight="1" x14ac:dyDescent="0.35">
      <c r="A6" s="1" t="s">
        <v>181</v>
      </c>
      <c r="B6" s="39" t="s">
        <v>182</v>
      </c>
      <c r="C6" s="1">
        <v>48</v>
      </c>
      <c r="D6" s="1">
        <v>6</v>
      </c>
      <c r="E6" s="1" t="s">
        <v>183</v>
      </c>
      <c r="F6" s="1" t="s">
        <v>70</v>
      </c>
      <c r="G6" s="1" t="s">
        <v>184</v>
      </c>
    </row>
    <row r="7" spans="1:7" ht="220.25" customHeight="1" x14ac:dyDescent="0.35">
      <c r="A7" s="1" t="s">
        <v>198</v>
      </c>
      <c r="B7" s="39" t="s">
        <v>199</v>
      </c>
      <c r="C7" s="1">
        <v>285</v>
      </c>
      <c r="D7" s="1">
        <v>16</v>
      </c>
      <c r="E7" s="1" t="s">
        <v>25</v>
      </c>
      <c r="F7" s="1" t="s">
        <v>70</v>
      </c>
      <c r="G7" s="1" t="s">
        <v>201</v>
      </c>
    </row>
    <row r="8" spans="1:7" ht="220.25" customHeight="1" x14ac:dyDescent="0.35">
      <c r="A8" s="1" t="s">
        <v>342</v>
      </c>
      <c r="B8" s="47" t="s">
        <v>343</v>
      </c>
      <c r="C8" s="1">
        <v>9</v>
      </c>
      <c r="D8" s="1">
        <v>1</v>
      </c>
      <c r="E8" s="1" t="s">
        <v>177</v>
      </c>
      <c r="F8" s="1" t="s">
        <v>70</v>
      </c>
      <c r="G8" s="1" t="s">
        <v>344</v>
      </c>
    </row>
    <row r="9" spans="1:7" ht="220.25" customHeight="1" x14ac:dyDescent="0.35">
      <c r="A9" s="1" t="s">
        <v>392</v>
      </c>
      <c r="B9" s="42" t="s">
        <v>393</v>
      </c>
      <c r="C9" s="1">
        <v>1531</v>
      </c>
      <c r="D9" s="1">
        <v>12</v>
      </c>
      <c r="E9" s="1" t="s">
        <v>25</v>
      </c>
      <c r="F9" s="1" t="s">
        <v>395</v>
      </c>
      <c r="G9" s="1" t="s">
        <v>579</v>
      </c>
    </row>
    <row r="10" spans="1:7" ht="294" customHeight="1" x14ac:dyDescent="0.35">
      <c r="A10" s="1" t="s">
        <v>396</v>
      </c>
      <c r="B10" s="42" t="s">
        <v>397</v>
      </c>
      <c r="C10" s="1">
        <v>1615</v>
      </c>
      <c r="D10" s="1">
        <v>101</v>
      </c>
      <c r="E10" s="1" t="s">
        <v>399</v>
      </c>
      <c r="F10" s="1" t="s">
        <v>400</v>
      </c>
      <c r="G10" s="1" t="s">
        <v>539</v>
      </c>
    </row>
    <row r="11" spans="1:7" ht="220.25" customHeight="1" x14ac:dyDescent="0.35">
      <c r="A11"/>
      <c r="B11"/>
      <c r="C11"/>
      <c r="D11"/>
      <c r="E11"/>
      <c r="F11"/>
      <c r="G11"/>
    </row>
    <row r="12" spans="1:7" ht="220.25" customHeight="1" x14ac:dyDescent="0.35">
      <c r="A12"/>
      <c r="B12"/>
      <c r="C12"/>
      <c r="D12"/>
      <c r="E12"/>
      <c r="F12"/>
      <c r="G12"/>
    </row>
    <row r="13" spans="1:7" ht="306" customHeight="1" x14ac:dyDescent="0.35">
      <c r="A13"/>
      <c r="B13"/>
      <c r="C13"/>
      <c r="D13"/>
      <c r="E13"/>
      <c r="F13"/>
      <c r="G13"/>
    </row>
    <row r="14" spans="1:7" ht="220.25" customHeight="1" x14ac:dyDescent="0.35">
      <c r="A14"/>
      <c r="B14"/>
      <c r="C14"/>
      <c r="D14"/>
      <c r="E14"/>
      <c r="F14"/>
      <c r="G14"/>
    </row>
    <row r="15" spans="1:7" ht="220.25" customHeight="1" x14ac:dyDescent="0.35">
      <c r="A15"/>
      <c r="B15"/>
      <c r="C15"/>
      <c r="D15"/>
      <c r="E15"/>
      <c r="F15"/>
      <c r="G15"/>
    </row>
    <row r="16" spans="1:7" ht="220.25" customHeight="1" x14ac:dyDescent="0.35">
      <c r="A16"/>
      <c r="B16"/>
      <c r="C16"/>
      <c r="D16"/>
      <c r="E16"/>
      <c r="F16"/>
      <c r="G16"/>
    </row>
    <row r="17" spans="1:7" ht="220.25" customHeight="1" x14ac:dyDescent="0.35">
      <c r="A17"/>
      <c r="B17"/>
      <c r="C17"/>
      <c r="D17"/>
      <c r="E17"/>
      <c r="F17"/>
      <c r="G17"/>
    </row>
    <row r="18" spans="1:7" ht="220.25" customHeight="1" x14ac:dyDescent="0.35">
      <c r="A18"/>
      <c r="B18"/>
      <c r="C18"/>
      <c r="D18"/>
      <c r="E18"/>
      <c r="F18"/>
      <c r="G18"/>
    </row>
    <row r="19" spans="1:7" ht="220.25" customHeight="1" x14ac:dyDescent="0.35">
      <c r="A19"/>
      <c r="B19"/>
      <c r="C19"/>
      <c r="D19"/>
      <c r="E19"/>
      <c r="F19"/>
      <c r="G19"/>
    </row>
    <row r="20" spans="1:7" ht="220.25" customHeight="1" x14ac:dyDescent="0.35">
      <c r="A20"/>
      <c r="B20"/>
      <c r="C20"/>
      <c r="D20"/>
      <c r="E20"/>
      <c r="F20"/>
      <c r="G20"/>
    </row>
    <row r="21" spans="1:7" ht="220.25" customHeight="1" x14ac:dyDescent="0.35">
      <c r="A21"/>
      <c r="B21"/>
      <c r="C21"/>
      <c r="D21"/>
      <c r="E21"/>
      <c r="F21"/>
      <c r="G21"/>
    </row>
    <row r="22" spans="1:7" ht="220.25" customHeight="1" x14ac:dyDescent="0.35">
      <c r="A22"/>
      <c r="B22"/>
      <c r="C22"/>
      <c r="D22"/>
      <c r="E22"/>
      <c r="F22"/>
      <c r="G22"/>
    </row>
    <row r="23" spans="1:7" ht="220.25" customHeight="1" x14ac:dyDescent="0.35">
      <c r="A23"/>
      <c r="B23"/>
      <c r="C23"/>
      <c r="D23"/>
      <c r="E23"/>
      <c r="F23"/>
      <c r="G23"/>
    </row>
    <row r="24" spans="1:7" ht="220.25" customHeight="1" x14ac:dyDescent="0.35">
      <c r="A24"/>
      <c r="B24"/>
      <c r="C24"/>
      <c r="D24"/>
      <c r="E24"/>
      <c r="F24"/>
      <c r="G24"/>
    </row>
    <row r="25" spans="1:7" ht="220.25" customHeight="1" x14ac:dyDescent="0.35">
      <c r="A25"/>
      <c r="B25"/>
      <c r="C25"/>
      <c r="D25"/>
      <c r="E25"/>
      <c r="F25"/>
      <c r="G25"/>
    </row>
    <row r="26" spans="1:7" ht="150" customHeight="1" x14ac:dyDescent="0.35">
      <c r="A26"/>
      <c r="B26"/>
      <c r="C26"/>
      <c r="D26"/>
      <c r="E26"/>
      <c r="F26"/>
      <c r="G26"/>
    </row>
    <row r="27" spans="1:7" ht="161.25" customHeight="1" x14ac:dyDescent="0.35">
      <c r="A27"/>
      <c r="B27"/>
      <c r="C27"/>
      <c r="D27"/>
      <c r="E27"/>
      <c r="F27"/>
      <c r="G27"/>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06"/>
    </sortState>
  </autoFilter>
  <conditionalFormatting sqref="A29:A37">
    <cfRule type="expression" dxfId="987" priority="407" stopIfTrue="1">
      <formula>COUNTIFS(INDIRECT("mesh_formatting_table[PiH_ID]"),A29,INDIRECT("mesh_formatting_table[Term]"),"Market Access",INDIRECT("mesh_formatting_table[Sheet]"),"Pubs - Health Economists")</formula>
    </cfRule>
    <cfRule type="expression" dxfId="986" priority="406" stopIfTrue="1">
      <formula>COUNTIFS(INDIRECT("mesh_formatting_table[PiH_ID]"),A29,INDIRECT("mesh_formatting_table[Term]"),"Length of Stay",INDIRECT("mesh_formatting_table[Sheet]"),"Pubs - Health Economists")</formula>
    </cfRule>
    <cfRule type="expression" dxfId="985" priority="405" stopIfTrue="1">
      <formula>COUNTIFS(INDIRECT("mesh_formatting_table[PiH_ID]"),A29,INDIRECT("mesh_formatting_table[Term]"),"Health-Related Quality of Life",INDIRECT("mesh_formatting_table[Sheet]"),"Pubs - Health Economists")</formula>
    </cfRule>
    <cfRule type="expression" dxfId="984" priority="404" stopIfTrue="1">
      <formula>COUNTIFS(INDIRECT("mesh_formatting_table[PiH_ID]"),A29,INDIRECT("mesh_formatting_table[Term]"),"Health Economics",INDIRECT("mesh_formatting_table[Sheet]"),"Pubs - Health Economists")</formula>
    </cfRule>
    <cfRule type="expression" dxfId="983" priority="403" stopIfTrue="1">
      <formula>COUNTIFS(INDIRECT("mesh_formatting_table[PiH_ID]"),A29,INDIRECT("mesh_formatting_table[Term]"),"Cost-Effectiveness",INDIRECT("mesh_formatting_table[Sheet]"),"Pubs - Health Economists")</formula>
    </cfRule>
    <cfRule type="expression" dxfId="982" priority="402" stopIfTrue="1">
      <formula>COUNTIFS(INDIRECT("mesh_formatting_table[PiH_ID]"),A29,INDIRECT("mesh_formatting_table[Term]"),"Clinical Outcomes",INDIRECT("mesh_formatting_table[Sheet]"),"Pubs - Health Economists")</formula>
    </cfRule>
    <cfRule type="expression" dxfId="981" priority="401" stopIfTrue="1">
      <formula>COUNTIFS(INDIRECT("mesh_formatting_table[PiH_ID]"),A29,INDIRECT("mesh_formatting_table[Term]"),"Burden of Disease/ Burden of Illness",INDIRECT("mesh_formatting_table[Sheet]"),"Pubs - Health Economists")</formula>
    </cfRule>
    <cfRule type="expression" dxfId="980" priority="400" stopIfTrue="1">
      <formula>COUNTIFS(INDIRECT("mesh_formatting_table[PiH_ID]"),A29,INDIRECT("mesh_formatting_table[Term]"),"PICO",INDIRECT("mesh_formatting_table[Sheet]"),"Pubs Score - Products &amp; Compe")</formula>
    </cfRule>
    <cfRule type="expression" dxfId="979" priority="399" stopIfTrue="1">
      <formula>COUNTIFS(INDIRECT("mesh_formatting_table[PiH_ID]"),A29,INDIRECT("mesh_formatting_table[Term]"),"Smith &amp; Nephew",INDIRECT("mesh_formatting_table[Sheet]"),"Pubs Score - Products &amp; Compe")</formula>
    </cfRule>
    <cfRule type="expression" dxfId="978" priority="398" stopIfTrue="1">
      <formula>COUNTIFS(INDIRECT("mesh_formatting_table[PiH_ID]"),A29,INDIRECT("mesh_formatting_table[Term]"),"Wound Infection Prevention",INDIRECT("mesh_formatting_table[Sheet]"),"Pubs Score - Clinical Terms")</formula>
    </cfRule>
    <cfRule type="expression" dxfId="977" priority="397" stopIfTrue="1">
      <formula>COUNTIFS(INDIRECT("mesh_formatting_table[PiH_ID]"),A29,INDIRECT("mesh_formatting_table[Term]"),"Wound Infection after Surgery",INDIRECT("mesh_formatting_table[Sheet]"),"Pubs Score - Clinical Terms")</formula>
    </cfRule>
    <cfRule type="expression" dxfId="976" priority="396" stopIfTrue="1">
      <formula>COUNTIFS(INDIRECT("mesh_formatting_table[PiH_ID]"),A29,INDIRECT("mesh_formatting_table[Term]"),"Wound Healing",INDIRECT("mesh_formatting_table[Sheet]"),"Pubs Score - Clinical Terms")</formula>
    </cfRule>
    <cfRule type="expression" dxfId="975" priority="395" stopIfTrue="1">
      <formula>COUNTIFS(INDIRECT("mesh_formatting_table[PiH_ID]"),A29,INDIRECT("mesh_formatting_table[Term]"),"Surgical Wound Infection",INDIRECT("mesh_formatting_table[Sheet]"),"Pubs Score - Clinical Terms")</formula>
    </cfRule>
    <cfRule type="expression" dxfId="974" priority="394" stopIfTrue="1">
      <formula>COUNTIFS(INDIRECT("mesh_formatting_table[PiH_ID]"),A29,INDIRECT("mesh_formatting_table[Term]"),"Surgical Site Infection Prevalence",INDIRECT("mesh_formatting_table[Sheet]"),"Pubs Score - Clinical Terms")</formula>
    </cfRule>
    <cfRule type="expression" dxfId="973" priority="393" stopIfTrue="1">
      <formula>COUNTIFS(INDIRECT("mesh_formatting_table[PiH_ID]"),A29,INDIRECT("mesh_formatting_table[Term]"),"Surgical Site Infection/ SSI/ Surgical Infection",INDIRECT("mesh_formatting_table[Sheet]"),"Pubs Score - Clinical Terms")</formula>
    </cfRule>
    <cfRule type="expression" dxfId="972" priority="392" stopIfTrue="1">
      <formula>COUNTIFS(INDIRECT("mesh_formatting_table[PiH_ID]"),A29,INDIRECT("mesh_formatting_table[Term]"),"Surgical Site Complications",INDIRECT("mesh_formatting_table[Sheet]"),"Pubs Score - Clinical Terms")</formula>
    </cfRule>
    <cfRule type="expression" dxfId="971" priority="391" stopIfTrue="1">
      <formula>COUNTIFS(INDIRECT("mesh_formatting_table[PiH_ID]"),A29,INDIRECT("mesh_formatting_table[Term]"),"Prophylaxis of Surgical Site Infection/ SSI Prophylaxis",INDIRECT("mesh_formatting_table[Sheet]"),"Pubs Score - Clinical Terms")</formula>
    </cfRule>
    <cfRule type="expression" dxfId="970" priority="390" stopIfTrue="1">
      <formula>COUNTIFS(INDIRECT("mesh_formatting_table[PiH_ID]"),A29,INDIRECT("mesh_formatting_table[Term]"),"Prevention of Surgical Site Infections/ Surgical Site Infection Prevention",INDIRECT("mesh_formatting_table[Sheet]"),"Pubs Score - Clinical Terms")</formula>
    </cfRule>
    <cfRule type="expression" dxfId="969" priority="389" stopIfTrue="1">
      <formula>COUNTIFS(INDIRECT("mesh_formatting_table[PiH_ID]"),A29,INDIRECT("mesh_formatting_table[Term]"),"Postsurgical Wound Infection",INDIRECT("mesh_formatting_table[Sheet]"),"Pubs Score - Clinical Terms")</formula>
    </cfRule>
    <cfRule type="expression" dxfId="968" priority="388" stopIfTrue="1">
      <formula>COUNTIFS(INDIRECT("mesh_formatting_table[PiH_ID]"),A29,INDIRECT("mesh_formatting_table[Term]"),"Postoperative Surgical Site Infection/ Postoperative SSI",INDIRECT("mesh_formatting_table[Sheet]"),"Pubs Score - Clinical Terms")</formula>
    </cfRule>
    <cfRule type="expression" dxfId="967" priority="387" stopIfTrue="1">
      <formula>COUNTIFS(INDIRECT("mesh_formatting_table[PiH_ID]"),A29,INDIRECT("mesh_formatting_table[Term]"),"PICO System/ PICO Dressing",INDIRECT("mesh_formatting_table[Sheet]"),"Pubs Score - Clinical Terms")</formula>
    </cfRule>
    <cfRule type="expression" dxfId="966" priority="386" stopIfTrue="1">
      <formula>COUNTIFS(INDIRECT("mesh_formatting_table[PiH_ID]"),A29,INDIRECT("mesh_formatting_table[Term]"),"PICO Single Use Negative Pressure Wound Therapy System/ PICO sNPWT",INDIRECT("mesh_formatting_table[Sheet]"),"Pubs Score - Clinical Terms")</formula>
    </cfRule>
    <cfRule type="expression" dxfId="965" priority="385" stopIfTrue="1">
      <formula>COUNTIFS(INDIRECT("mesh_formatting_table[PiH_ID]"),A29,INDIRECT("mesh_formatting_table[Term]"),"Negative-Pressure Wound Therapy/ NPWT",INDIRECT("mesh_formatting_table[Sheet]"),"Pubs Score - Clinical Terms")</formula>
    </cfRule>
    <cfRule type="expression" dxfId="964" priority="384" stopIfTrue="1">
      <formula>COUNTIFS(INDIRECT("mesh_formatting_table[PiH_ID]"),A29,INDIRECT("mesh_formatting_table[Term]"),"Incisional NPWT",INDIRECT("mesh_formatting_table[Sheet]"),"Pubs Score - Clinical Terms")</formula>
    </cfRule>
    <cfRule type="expression" dxfId="963" priority="382" stopIfTrue="1">
      <formula>COUNTIFS(INDIRECT("mesh_formatting_table[PiH_ID]"),A29,INDIRECT("mesh_formatting_table[Term]"),"Chronic Surgical Wound",INDIRECT("mesh_formatting_table[Sheet]"),"Pubs Score - Clinical Terms")</formula>
    </cfRule>
    <cfRule type="expression" dxfId="962" priority="381" stopIfTrue="1">
      <formula>COUNTIFS(INDIRECT("location_formatting_table[PiH_ID]"),A29,INDIRECT("location_formatting_table[Country]"),"United States of America",INDIRECT("location_formatting_table[Type]"),"National")</formula>
    </cfRule>
    <cfRule type="expression" dxfId="961" priority="410" stopIfTrue="1">
      <formula>COUNTIFS(INDIRECT("mesh_formatting_table[PiH_ID]"),A29,INDIRECT("mesh_formatting_table[Term]"),"Reimbursement",INDIRECT("mesh_formatting_table[Sheet]"),"Pubs - Health Economists")</formula>
    </cfRule>
    <cfRule type="expression" dxfId="960" priority="380" stopIfTrue="1">
      <formula>COUNTIFS(INDIRECT("location_formatting_table[PiH_ID]"),A29,INDIRECT("location_formatting_table[Type]"),"International")</formula>
    </cfRule>
    <cfRule type="expression" dxfId="959" priority="408" stopIfTrue="1">
      <formula>COUNTIFS(INDIRECT("mesh_formatting_table[PiH_ID]"),A29,INDIRECT("mesh_formatting_table[Term]"),"Outcome Measure",INDIRECT("mesh_formatting_table[Sheet]"),"Pubs - Health Economists")</formula>
    </cfRule>
    <cfRule type="expression" dxfId="958" priority="383" stopIfTrue="1">
      <formula>COUNTIFS(INDIRECT("mesh_formatting_table[PiH_ID]"),A29,INDIRECT("mesh_formatting_table[Term]"),"Chronic Wounds",INDIRECT("mesh_formatting_table[Sheet]"),"Pubs Score - Clinical Terms")</formula>
    </cfRule>
    <cfRule type="expression" dxfId="957" priority="409" stopIfTrue="1">
      <formula>COUNTIFS(INDIRECT("mesh_formatting_table[PiH_ID]"),A29,INDIRECT("mesh_formatting_table[Term]"),"Patient-Reported Outcome",INDIRECT("mesh_formatting_table[Sheet]"),"Pubs - Health Economists")</formula>
    </cfRule>
  </conditionalFormatting>
  <conditionalFormatting sqref="A39:A43">
    <cfRule type="expression" dxfId="955" priority="344" stopIfTrue="1">
      <formula>COUNTIFS(INDIRECT("mesh_formatting_table[PiH_ID]"),A39,INDIRECT("mesh_formatting_table[Term]"),"Outcome Measure",INDIRECT("mesh_formatting_table[Sheet]"),"Pubs - Health Economists")</formula>
    </cfRule>
    <cfRule type="expression" dxfId="954" priority="343" stopIfTrue="1">
      <formula>COUNTIFS(INDIRECT("mesh_formatting_table[PiH_ID]"),A39,INDIRECT("mesh_formatting_table[Term]"),"Market Access",INDIRECT("mesh_formatting_table[Sheet]"),"Pubs - Health Economists")</formula>
    </cfRule>
    <cfRule type="expression" dxfId="953" priority="342" stopIfTrue="1">
      <formula>COUNTIFS(INDIRECT("mesh_formatting_table[PiH_ID]"),A39,INDIRECT("mesh_formatting_table[Term]"),"Length of Stay",INDIRECT("mesh_formatting_table[Sheet]"),"Pubs - Health Economists")</formula>
    </cfRule>
    <cfRule type="expression" dxfId="952" priority="341" stopIfTrue="1">
      <formula>COUNTIFS(INDIRECT("mesh_formatting_table[PiH_ID]"),A39,INDIRECT("mesh_formatting_table[Term]"),"Health-Related Quality of Life",INDIRECT("mesh_formatting_table[Sheet]"),"Pubs - Health Economists")</formula>
    </cfRule>
    <cfRule type="expression" dxfId="951" priority="340" stopIfTrue="1">
      <formula>COUNTIFS(INDIRECT("mesh_formatting_table[PiH_ID]"),A39,INDIRECT("mesh_formatting_table[Term]"),"Health Economics",INDIRECT("mesh_formatting_table[Sheet]"),"Pubs - Health Economists")</formula>
    </cfRule>
    <cfRule type="expression" dxfId="950" priority="339" stopIfTrue="1">
      <formula>COUNTIFS(INDIRECT("mesh_formatting_table[PiH_ID]"),A39,INDIRECT("mesh_formatting_table[Term]"),"Cost-Effectiveness",INDIRECT("mesh_formatting_table[Sheet]"),"Pubs - Health Economists")</formula>
    </cfRule>
    <cfRule type="expression" dxfId="949" priority="338" stopIfTrue="1">
      <formula>COUNTIFS(INDIRECT("mesh_formatting_table[PiH_ID]"),A39,INDIRECT("mesh_formatting_table[Term]"),"Clinical Outcomes",INDIRECT("mesh_formatting_table[Sheet]"),"Pubs - Health Economists")</formula>
    </cfRule>
    <cfRule type="expression" dxfId="948" priority="337" stopIfTrue="1">
      <formula>COUNTIFS(INDIRECT("mesh_formatting_table[PiH_ID]"),A39,INDIRECT("mesh_formatting_table[Term]"),"Burden of Disease/ Burden of Illness",INDIRECT("mesh_formatting_table[Sheet]"),"Pubs - Health Economists")</formula>
    </cfRule>
    <cfRule type="expression" dxfId="947" priority="336" stopIfTrue="1">
      <formula>COUNTIFS(INDIRECT("mesh_formatting_table[PiH_ID]"),A39,INDIRECT("mesh_formatting_table[Term]"),"PICO",INDIRECT("mesh_formatting_table[Sheet]"),"Pubs Score - Products &amp; Compe")</formula>
    </cfRule>
    <cfRule type="expression" dxfId="946" priority="335" stopIfTrue="1">
      <formula>COUNTIFS(INDIRECT("mesh_formatting_table[PiH_ID]"),A39,INDIRECT("mesh_formatting_table[Term]"),"Smith &amp; Nephew",INDIRECT("mesh_formatting_table[Sheet]"),"Pubs Score - Products &amp; Compe")</formula>
    </cfRule>
    <cfRule type="expression" dxfId="945" priority="334" stopIfTrue="1">
      <formula>COUNTIFS(INDIRECT("mesh_formatting_table[PiH_ID]"),A39,INDIRECT("mesh_formatting_table[Term]"),"Wound Infection Prevention",INDIRECT("mesh_formatting_table[Sheet]"),"Pubs Score - Clinical Terms")</formula>
    </cfRule>
    <cfRule type="expression" dxfId="944" priority="333" stopIfTrue="1">
      <formula>COUNTIFS(INDIRECT("mesh_formatting_table[PiH_ID]"),A39,INDIRECT("mesh_formatting_table[Term]"),"Wound Infection after Surgery",INDIRECT("mesh_formatting_table[Sheet]"),"Pubs Score - Clinical Terms")</formula>
    </cfRule>
    <cfRule type="expression" dxfId="943" priority="332" stopIfTrue="1">
      <formula>COUNTIFS(INDIRECT("mesh_formatting_table[PiH_ID]"),A39,INDIRECT("mesh_formatting_table[Term]"),"Wound Healing",INDIRECT("mesh_formatting_table[Sheet]"),"Pubs Score - Clinical Terms")</formula>
    </cfRule>
    <cfRule type="expression" dxfId="942" priority="331" stopIfTrue="1">
      <formula>COUNTIFS(INDIRECT("mesh_formatting_table[PiH_ID]"),A39,INDIRECT("mesh_formatting_table[Term]"),"Surgical Wound Infection",INDIRECT("mesh_formatting_table[Sheet]"),"Pubs Score - Clinical Terms")</formula>
    </cfRule>
    <cfRule type="expression" dxfId="941" priority="330" stopIfTrue="1">
      <formula>COUNTIFS(INDIRECT("mesh_formatting_table[PiH_ID]"),A39,INDIRECT("mesh_formatting_table[Term]"),"Surgical Site Infection Prevalence",INDIRECT("mesh_formatting_table[Sheet]"),"Pubs Score - Clinical Terms")</formula>
    </cfRule>
    <cfRule type="expression" dxfId="940" priority="329" stopIfTrue="1">
      <formula>COUNTIFS(INDIRECT("mesh_formatting_table[PiH_ID]"),A39,INDIRECT("mesh_formatting_table[Term]"),"Surgical Site Infection/ SSI/ Surgical Infection",INDIRECT("mesh_formatting_table[Sheet]"),"Pubs Score - Clinical Terms")</formula>
    </cfRule>
    <cfRule type="expression" dxfId="939" priority="328" stopIfTrue="1">
      <formula>COUNTIFS(INDIRECT("mesh_formatting_table[PiH_ID]"),A39,INDIRECT("mesh_formatting_table[Term]"),"Surgical Site Complications",INDIRECT("mesh_formatting_table[Sheet]"),"Pubs Score - Clinical Terms")</formula>
    </cfRule>
    <cfRule type="expression" dxfId="938" priority="327" stopIfTrue="1">
      <formula>COUNTIFS(INDIRECT("mesh_formatting_table[PiH_ID]"),A39,INDIRECT("mesh_formatting_table[Term]"),"Prophylaxis of Surgical Site Infection/ SSI Prophylaxis",INDIRECT("mesh_formatting_table[Sheet]"),"Pubs Score - Clinical Terms")</formula>
    </cfRule>
    <cfRule type="expression" dxfId="937" priority="326" stopIfTrue="1">
      <formula>COUNTIFS(INDIRECT("mesh_formatting_table[PiH_ID]"),A39,INDIRECT("mesh_formatting_table[Term]"),"Prevention of Surgical Site Infections/ Surgical Site Infection Prevention",INDIRECT("mesh_formatting_table[Sheet]"),"Pubs Score - Clinical Terms")</formula>
    </cfRule>
    <cfRule type="expression" dxfId="936" priority="346" stopIfTrue="1">
      <formula>COUNTIFS(INDIRECT("mesh_formatting_table[PiH_ID]"),A39,INDIRECT("mesh_formatting_table[Term]"),"Reimbursement",INDIRECT("mesh_formatting_table[Sheet]"),"Pubs - Health Economists")</formula>
    </cfRule>
    <cfRule type="expression" dxfId="935" priority="324" stopIfTrue="1">
      <formula>COUNTIFS(INDIRECT("mesh_formatting_table[PiH_ID]"),A39,INDIRECT("mesh_formatting_table[Term]"),"Postoperative Surgical Site Infection/ Postoperative SSI",INDIRECT("mesh_formatting_table[Sheet]"),"Pubs Score - Clinical Terms")</formula>
    </cfRule>
    <cfRule type="expression" dxfId="934" priority="323" stopIfTrue="1">
      <formula>COUNTIFS(INDIRECT("mesh_formatting_table[PiH_ID]"),A39,INDIRECT("mesh_formatting_table[Term]"),"PICO System/ PICO Dressing",INDIRECT("mesh_formatting_table[Sheet]"),"Pubs Score - Clinical Terms")</formula>
    </cfRule>
    <cfRule type="expression" dxfId="933" priority="322" stopIfTrue="1">
      <formula>COUNTIFS(INDIRECT("mesh_formatting_table[PiH_ID]"),A39,INDIRECT("mesh_formatting_table[Term]"),"PICO Single Use Negative Pressure Wound Therapy System/ PICO sNPWT",INDIRECT("mesh_formatting_table[Sheet]"),"Pubs Score - Clinical Terms")</formula>
    </cfRule>
    <cfRule type="expression" dxfId="932" priority="321" stopIfTrue="1">
      <formula>COUNTIFS(INDIRECT("mesh_formatting_table[PiH_ID]"),A39,INDIRECT("mesh_formatting_table[Term]"),"Negative-Pressure Wound Therapy/ NPWT",INDIRECT("mesh_formatting_table[Sheet]"),"Pubs Score - Clinical Terms")</formula>
    </cfRule>
    <cfRule type="expression" dxfId="931" priority="320" stopIfTrue="1">
      <formula>COUNTIFS(INDIRECT("mesh_formatting_table[PiH_ID]"),A39,INDIRECT("mesh_formatting_table[Term]"),"Incisional NPWT",INDIRECT("mesh_formatting_table[Sheet]"),"Pubs Score - Clinical Terms")</formula>
    </cfRule>
    <cfRule type="expression" dxfId="930" priority="319" stopIfTrue="1">
      <formula>COUNTIFS(INDIRECT("mesh_formatting_table[PiH_ID]"),A39,INDIRECT("mesh_formatting_table[Term]"),"Chronic Wounds",INDIRECT("mesh_formatting_table[Sheet]"),"Pubs Score - Clinical Terms")</formula>
    </cfRule>
    <cfRule type="expression" dxfId="929" priority="318" stopIfTrue="1">
      <formula>COUNTIFS(INDIRECT("mesh_formatting_table[PiH_ID]"),A39,INDIRECT("mesh_formatting_table[Term]"),"Chronic Surgical Wound",INDIRECT("mesh_formatting_table[Sheet]"),"Pubs Score - Clinical Terms")</formula>
    </cfRule>
    <cfRule type="expression" dxfId="928" priority="317" stopIfTrue="1">
      <formula>COUNTIFS(INDIRECT("location_formatting_table[PiH_ID]"),A39,INDIRECT("location_formatting_table[Country]"),"United States of America",INDIRECT("location_formatting_table[Type]"),"National")</formula>
    </cfRule>
    <cfRule type="expression" dxfId="927" priority="316" stopIfTrue="1">
      <formula>COUNTIFS(INDIRECT("location_formatting_table[PiH_ID]"),A39,INDIRECT("location_formatting_table[Type]"),"International")</formula>
    </cfRule>
    <cfRule type="expression" dxfId="926" priority="325" stopIfTrue="1">
      <formula>COUNTIFS(INDIRECT("mesh_formatting_table[PiH_ID]"),A39,INDIRECT("mesh_formatting_table[Term]"),"Postsurgical Wound Infection",INDIRECT("mesh_formatting_table[Sheet]"),"Pubs Score - Clinical Terms")</formula>
    </cfRule>
    <cfRule type="expression" dxfId="925" priority="345" stopIfTrue="1">
      <formula>COUNTIFS(INDIRECT("mesh_formatting_table[PiH_ID]"),A39,INDIRECT("mesh_formatting_table[Term]"),"Patient-Reported Outcome",INDIRECT("mesh_formatting_table[Sheet]"),"Pubs - Health Economists")</formula>
    </cfRule>
  </conditionalFormatting>
  <conditionalFormatting sqref="A48:A62">
    <cfRule type="expression" dxfId="923" priority="313" stopIfTrue="1">
      <formula>COUNTIFS(INDIRECT("mesh_formatting_table[PiH_ID]"),A48,INDIRECT("mesh_formatting_table[Term]"),"Patient-Reported Outcome",INDIRECT("mesh_formatting_table[Sheet]"),"Pubs - Health Economists")</formula>
    </cfRule>
    <cfRule type="expression" dxfId="922" priority="312" stopIfTrue="1">
      <formula>COUNTIFS(INDIRECT("mesh_formatting_table[PiH_ID]"),A48,INDIRECT("mesh_formatting_table[Term]"),"Outcome Measure",INDIRECT("mesh_formatting_table[Sheet]"),"Pubs - Health Economists")</formula>
    </cfRule>
    <cfRule type="expression" dxfId="921" priority="311" stopIfTrue="1">
      <formula>COUNTIFS(INDIRECT("mesh_formatting_table[PiH_ID]"),A48,INDIRECT("mesh_formatting_table[Term]"),"Market Access",INDIRECT("mesh_formatting_table[Sheet]"),"Pubs - Health Economists")</formula>
    </cfRule>
    <cfRule type="expression" dxfId="920" priority="310" stopIfTrue="1">
      <formula>COUNTIFS(INDIRECT("mesh_formatting_table[PiH_ID]"),A48,INDIRECT("mesh_formatting_table[Term]"),"Length of Stay",INDIRECT("mesh_formatting_table[Sheet]"),"Pubs - Health Economists")</formula>
    </cfRule>
    <cfRule type="expression" dxfId="919" priority="309" stopIfTrue="1">
      <formula>COUNTIFS(INDIRECT("mesh_formatting_table[PiH_ID]"),A48,INDIRECT("mesh_formatting_table[Term]"),"Health-Related Quality of Life",INDIRECT("mesh_formatting_table[Sheet]"),"Pubs - Health Economists")</formula>
    </cfRule>
    <cfRule type="expression" dxfId="918" priority="308" stopIfTrue="1">
      <formula>COUNTIFS(INDIRECT("mesh_formatting_table[PiH_ID]"),A48,INDIRECT("mesh_formatting_table[Term]"),"Health Economics",INDIRECT("mesh_formatting_table[Sheet]"),"Pubs - Health Economists")</formula>
    </cfRule>
    <cfRule type="expression" dxfId="917" priority="307" stopIfTrue="1">
      <formula>COUNTIFS(INDIRECT("mesh_formatting_table[PiH_ID]"),A48,INDIRECT("mesh_formatting_table[Term]"),"Cost-Effectiveness",INDIRECT("mesh_formatting_table[Sheet]"),"Pubs - Health Economists")</formula>
    </cfRule>
    <cfRule type="expression" dxfId="916" priority="306" stopIfTrue="1">
      <formula>COUNTIFS(INDIRECT("mesh_formatting_table[PiH_ID]"),A48,INDIRECT("mesh_formatting_table[Term]"),"Clinical Outcomes",INDIRECT("mesh_formatting_table[Sheet]"),"Pubs - Health Economists")</formula>
    </cfRule>
    <cfRule type="expression" dxfId="915" priority="304" stopIfTrue="1">
      <formula>COUNTIFS(INDIRECT("mesh_formatting_table[PiH_ID]"),A48,INDIRECT("mesh_formatting_table[Term]"),"PICO",INDIRECT("mesh_formatting_table[Sheet]"),"Pubs Score - Products &amp; Compe")</formula>
    </cfRule>
    <cfRule type="expression" dxfId="914" priority="303" stopIfTrue="1">
      <formula>COUNTIFS(INDIRECT("mesh_formatting_table[PiH_ID]"),A48,INDIRECT("mesh_formatting_table[Term]"),"Smith &amp; Nephew",INDIRECT("mesh_formatting_table[Sheet]"),"Pubs Score - Products &amp; Compe")</formula>
    </cfRule>
    <cfRule type="expression" dxfId="913" priority="302" stopIfTrue="1">
      <formula>COUNTIFS(INDIRECT("mesh_formatting_table[PiH_ID]"),A48,INDIRECT("mesh_formatting_table[Term]"),"Wound Infection Prevention",INDIRECT("mesh_formatting_table[Sheet]"),"Pubs Score - Clinical Terms")</formula>
    </cfRule>
    <cfRule type="expression" dxfId="912" priority="301" stopIfTrue="1">
      <formula>COUNTIFS(INDIRECT("mesh_formatting_table[PiH_ID]"),A48,INDIRECT("mesh_formatting_table[Term]"),"Wound Infection after Surgery",INDIRECT("mesh_formatting_table[Sheet]"),"Pubs Score - Clinical Terms")</formula>
    </cfRule>
    <cfRule type="expression" dxfId="911" priority="300" stopIfTrue="1">
      <formula>COUNTIFS(INDIRECT("mesh_formatting_table[PiH_ID]"),A48,INDIRECT("mesh_formatting_table[Term]"),"Wound Healing",INDIRECT("mesh_formatting_table[Sheet]"),"Pubs Score - Clinical Terms")</formula>
    </cfRule>
    <cfRule type="expression" dxfId="910" priority="299" stopIfTrue="1">
      <formula>COUNTIFS(INDIRECT("mesh_formatting_table[PiH_ID]"),A48,INDIRECT("mesh_formatting_table[Term]"),"Surgical Wound Infection",INDIRECT("mesh_formatting_table[Sheet]"),"Pubs Score - Clinical Terms")</formula>
    </cfRule>
    <cfRule type="expression" dxfId="909" priority="298" stopIfTrue="1">
      <formula>COUNTIFS(INDIRECT("mesh_formatting_table[PiH_ID]"),A48,INDIRECT("mesh_formatting_table[Term]"),"Surgical Site Infection Prevalence",INDIRECT("mesh_formatting_table[Sheet]"),"Pubs Score - Clinical Terms")</formula>
    </cfRule>
    <cfRule type="expression" dxfId="908" priority="297" stopIfTrue="1">
      <formula>COUNTIFS(INDIRECT("mesh_formatting_table[PiH_ID]"),A48,INDIRECT("mesh_formatting_table[Term]"),"Surgical Site Infection/ SSI/ Surgical Infection",INDIRECT("mesh_formatting_table[Sheet]"),"Pubs Score - Clinical Terms")</formula>
    </cfRule>
    <cfRule type="expression" dxfId="907" priority="296" stopIfTrue="1">
      <formula>COUNTIFS(INDIRECT("mesh_formatting_table[PiH_ID]"),A48,INDIRECT("mesh_formatting_table[Term]"),"Surgical Site Complications",INDIRECT("mesh_formatting_table[Sheet]"),"Pubs Score - Clinical Terms")</formula>
    </cfRule>
    <cfRule type="expression" dxfId="906" priority="294" stopIfTrue="1">
      <formula>COUNTIFS(INDIRECT("mesh_formatting_table[PiH_ID]"),A48,INDIRECT("mesh_formatting_table[Term]"),"Prevention of Surgical Site Infections/ Surgical Site Infection Prevention",INDIRECT("mesh_formatting_table[Sheet]"),"Pubs Score - Clinical Terms")</formula>
    </cfRule>
    <cfRule type="expression" dxfId="905" priority="293" stopIfTrue="1">
      <formula>COUNTIFS(INDIRECT("mesh_formatting_table[PiH_ID]"),A48,INDIRECT("mesh_formatting_table[Term]"),"Postsurgical Wound Infection",INDIRECT("mesh_formatting_table[Sheet]"),"Pubs Score - Clinical Terms")</formula>
    </cfRule>
    <cfRule type="expression" dxfId="904" priority="305" stopIfTrue="1">
      <formula>COUNTIFS(INDIRECT("mesh_formatting_table[PiH_ID]"),A48,INDIRECT("mesh_formatting_table[Term]"),"Burden of Disease/ Burden of Illness",INDIRECT("mesh_formatting_table[Sheet]"),"Pubs - Health Economists")</formula>
    </cfRule>
    <cfRule type="expression" dxfId="903" priority="292" stopIfTrue="1">
      <formula>COUNTIFS(INDIRECT("mesh_formatting_table[PiH_ID]"),A48,INDIRECT("mesh_formatting_table[Term]"),"Postoperative Surgical Site Infection/ Postoperative SSI",INDIRECT("mesh_formatting_table[Sheet]"),"Pubs Score - Clinical Terms")</formula>
    </cfRule>
    <cfRule type="expression" dxfId="902" priority="291" stopIfTrue="1">
      <formula>COUNTIFS(INDIRECT("mesh_formatting_table[PiH_ID]"),A48,INDIRECT("mesh_formatting_table[Term]"),"PICO System/ PICO Dressing",INDIRECT("mesh_formatting_table[Sheet]"),"Pubs Score - Clinical Terms")</formula>
    </cfRule>
    <cfRule type="expression" dxfId="901" priority="290" stopIfTrue="1">
      <formula>COUNTIFS(INDIRECT("mesh_formatting_table[PiH_ID]"),A48,INDIRECT("mesh_formatting_table[Term]"),"PICO Single Use Negative Pressure Wound Therapy System/ PICO sNPWT",INDIRECT("mesh_formatting_table[Sheet]"),"Pubs Score - Clinical Terms")</formula>
    </cfRule>
    <cfRule type="expression" dxfId="900" priority="289" stopIfTrue="1">
      <formula>COUNTIFS(INDIRECT("mesh_formatting_table[PiH_ID]"),A48,INDIRECT("mesh_formatting_table[Term]"),"Negative-Pressure Wound Therapy/ NPWT",INDIRECT("mesh_formatting_table[Sheet]"),"Pubs Score - Clinical Terms")</formula>
    </cfRule>
    <cfRule type="expression" dxfId="899" priority="288" stopIfTrue="1">
      <formula>COUNTIFS(INDIRECT("mesh_formatting_table[PiH_ID]"),A48,INDIRECT("mesh_formatting_table[Term]"),"Incisional NPWT",INDIRECT("mesh_formatting_table[Sheet]"),"Pubs Score - Clinical Terms")</formula>
    </cfRule>
    <cfRule type="expression" dxfId="898" priority="287" stopIfTrue="1">
      <formula>COUNTIFS(INDIRECT("mesh_formatting_table[PiH_ID]"),A48,INDIRECT("mesh_formatting_table[Term]"),"Chronic Wounds",INDIRECT("mesh_formatting_table[Sheet]"),"Pubs Score - Clinical Terms")</formula>
    </cfRule>
    <cfRule type="expression" dxfId="897" priority="286" stopIfTrue="1">
      <formula>COUNTIFS(INDIRECT("mesh_formatting_table[PiH_ID]"),A48,INDIRECT("mesh_formatting_table[Term]"),"Chronic Surgical Wound",INDIRECT("mesh_formatting_table[Sheet]"),"Pubs Score - Clinical Terms")</formula>
    </cfRule>
    <cfRule type="expression" dxfId="896" priority="285" stopIfTrue="1">
      <formula>COUNTIFS(INDIRECT("location_formatting_table[PiH_ID]"),A48,INDIRECT("location_formatting_table[Country]"),"United States of America",INDIRECT("location_formatting_table[Type]"),"National")</formula>
    </cfRule>
    <cfRule type="expression" dxfId="895" priority="284" stopIfTrue="1">
      <formula>COUNTIFS(INDIRECT("location_formatting_table[PiH_ID]"),A48,INDIRECT("location_formatting_table[Type]"),"International")</formula>
    </cfRule>
    <cfRule type="expression" dxfId="894" priority="314" stopIfTrue="1">
      <formula>COUNTIFS(INDIRECT("mesh_formatting_table[PiH_ID]"),A48,INDIRECT("mesh_formatting_table[Term]"),"Reimbursement",INDIRECT("mesh_formatting_table[Sheet]"),"Pubs - Health Economists")</formula>
    </cfRule>
    <cfRule type="expression" dxfId="893" priority="295" stopIfTrue="1">
      <formula>COUNTIFS(INDIRECT("mesh_formatting_table[PiH_ID]"),A48,INDIRECT("mesh_formatting_table[Term]"),"Prophylaxis of Surgical Site Infection/ SSI Prophylaxis",INDIRECT("mesh_formatting_table[Sheet]"),"Pubs Score - Clinical Terms")</formula>
    </cfRule>
  </conditionalFormatting>
  <conditionalFormatting sqref="A66:A70">
    <cfRule type="expression" dxfId="891" priority="254" stopIfTrue="1">
      <formula>COUNTIFS(INDIRECT("mesh_formatting_table[PiH_ID]"),A66,INDIRECT("mesh_formatting_table[Term]"),"Chronic Surgical Wound",INDIRECT("mesh_formatting_table[Sheet]"),"Pubs Score - Clinical Terms")</formula>
    </cfRule>
    <cfRule type="expression" dxfId="890" priority="255" stopIfTrue="1">
      <formula>COUNTIFS(INDIRECT("mesh_formatting_table[PiH_ID]"),A66,INDIRECT("mesh_formatting_table[Term]"),"Chronic Wounds",INDIRECT("mesh_formatting_table[Sheet]"),"Pubs Score - Clinical Terms")</formula>
    </cfRule>
    <cfRule type="expression" dxfId="889" priority="256" stopIfTrue="1">
      <formula>COUNTIFS(INDIRECT("mesh_formatting_table[PiH_ID]"),A66,INDIRECT("mesh_formatting_table[Term]"),"Incisional NPWT",INDIRECT("mesh_formatting_table[Sheet]"),"Pubs Score - Clinical Terms")</formula>
    </cfRule>
    <cfRule type="expression" dxfId="888" priority="257" stopIfTrue="1">
      <formula>COUNTIFS(INDIRECT("mesh_formatting_table[PiH_ID]"),A66,INDIRECT("mesh_formatting_table[Term]"),"Negative-Pressure Wound Therapy/ NPWT",INDIRECT("mesh_formatting_table[Sheet]"),"Pubs Score - Clinical Terms")</formula>
    </cfRule>
    <cfRule type="expression" dxfId="887" priority="258" stopIfTrue="1">
      <formula>COUNTIFS(INDIRECT("mesh_formatting_table[PiH_ID]"),A66,INDIRECT("mesh_formatting_table[Term]"),"PICO Single Use Negative Pressure Wound Therapy System/ PICO sNPWT",INDIRECT("mesh_formatting_table[Sheet]"),"Pubs Score - Clinical Terms")</formula>
    </cfRule>
    <cfRule type="expression" dxfId="886" priority="259" stopIfTrue="1">
      <formula>COUNTIFS(INDIRECT("mesh_formatting_table[PiH_ID]"),A66,INDIRECT("mesh_formatting_table[Term]"),"PICO System/ PICO Dressing",INDIRECT("mesh_formatting_table[Sheet]"),"Pubs Score - Clinical Terms")</formula>
    </cfRule>
    <cfRule type="expression" dxfId="885" priority="260" stopIfTrue="1">
      <formula>COUNTIFS(INDIRECT("mesh_formatting_table[PiH_ID]"),A66,INDIRECT("mesh_formatting_table[Term]"),"Postoperative Surgical Site Infection/ Postoperative SSI",INDIRECT("mesh_formatting_table[Sheet]"),"Pubs Score - Clinical Terms")</formula>
    </cfRule>
    <cfRule type="expression" dxfId="884" priority="261" stopIfTrue="1">
      <formula>COUNTIFS(INDIRECT("mesh_formatting_table[PiH_ID]"),A66,INDIRECT("mesh_formatting_table[Term]"),"Postsurgical Wound Infection",INDIRECT("mesh_formatting_table[Sheet]"),"Pubs Score - Clinical Terms")</formula>
    </cfRule>
    <cfRule type="expression" dxfId="883" priority="262" stopIfTrue="1">
      <formula>COUNTIFS(INDIRECT("mesh_formatting_table[PiH_ID]"),A66,INDIRECT("mesh_formatting_table[Term]"),"Prevention of Surgical Site Infections/ Surgical Site Infection Prevention",INDIRECT("mesh_formatting_table[Sheet]"),"Pubs Score - Clinical Terms")</formula>
    </cfRule>
    <cfRule type="expression" dxfId="882" priority="263" stopIfTrue="1">
      <formula>COUNTIFS(INDIRECT("mesh_formatting_table[PiH_ID]"),A66,INDIRECT("mesh_formatting_table[Term]"),"Prophylaxis of Surgical Site Infection/ SSI Prophylaxis",INDIRECT("mesh_formatting_table[Sheet]"),"Pubs Score - Clinical Terms")</formula>
    </cfRule>
    <cfRule type="expression" dxfId="881" priority="264" stopIfTrue="1">
      <formula>COUNTIFS(INDIRECT("mesh_formatting_table[PiH_ID]"),A66,INDIRECT("mesh_formatting_table[Term]"),"Surgical Site Complications",INDIRECT("mesh_formatting_table[Sheet]"),"Pubs Score - Clinical Terms")</formula>
    </cfRule>
    <cfRule type="expression" dxfId="880" priority="265" stopIfTrue="1">
      <formula>COUNTIFS(INDIRECT("mesh_formatting_table[PiH_ID]"),A66,INDIRECT("mesh_formatting_table[Term]"),"Surgical Site Infection/ SSI/ Surgical Infection",INDIRECT("mesh_formatting_table[Sheet]"),"Pubs Score - Clinical Terms")</formula>
    </cfRule>
    <cfRule type="expression" dxfId="879" priority="266" stopIfTrue="1">
      <formula>COUNTIFS(INDIRECT("mesh_formatting_table[PiH_ID]"),A66,INDIRECT("mesh_formatting_table[Term]"),"Surgical Site Infection Prevalence",INDIRECT("mesh_formatting_table[Sheet]"),"Pubs Score - Clinical Terms")</formula>
    </cfRule>
    <cfRule type="expression" dxfId="878" priority="267" stopIfTrue="1">
      <formula>COUNTIFS(INDIRECT("mesh_formatting_table[PiH_ID]"),A66,INDIRECT("mesh_formatting_table[Term]"),"Surgical Wound Infection",INDIRECT("mesh_formatting_table[Sheet]"),"Pubs Score - Clinical Terms")</formula>
    </cfRule>
    <cfRule type="expression" dxfId="877" priority="268" stopIfTrue="1">
      <formula>COUNTIFS(INDIRECT("mesh_formatting_table[PiH_ID]"),A66,INDIRECT("mesh_formatting_table[Term]"),"Wound Healing",INDIRECT("mesh_formatting_table[Sheet]"),"Pubs Score - Clinical Terms")</formula>
    </cfRule>
    <cfRule type="expression" dxfId="876" priority="269" stopIfTrue="1">
      <formula>COUNTIFS(INDIRECT("mesh_formatting_table[PiH_ID]"),A66,INDIRECT("mesh_formatting_table[Term]"),"Wound Infection after Surgery",INDIRECT("mesh_formatting_table[Sheet]"),"Pubs Score - Clinical Terms")</formula>
    </cfRule>
    <cfRule type="expression" dxfId="875" priority="270" stopIfTrue="1">
      <formula>COUNTIFS(INDIRECT("mesh_formatting_table[PiH_ID]"),A66,INDIRECT("mesh_formatting_table[Term]"),"Wound Infection Prevention",INDIRECT("mesh_formatting_table[Sheet]"),"Pubs Score - Clinical Terms")</formula>
    </cfRule>
    <cfRule type="expression" dxfId="874" priority="271" stopIfTrue="1">
      <formula>COUNTIFS(INDIRECT("mesh_formatting_table[PiH_ID]"),A66,INDIRECT("mesh_formatting_table[Term]"),"Smith &amp; Nephew",INDIRECT("mesh_formatting_table[Sheet]"),"Pubs Score - Products &amp; Compe")</formula>
    </cfRule>
    <cfRule type="expression" dxfId="873" priority="272" stopIfTrue="1">
      <formula>COUNTIFS(INDIRECT("mesh_formatting_table[PiH_ID]"),A66,INDIRECT("mesh_formatting_table[Term]"),"PICO",INDIRECT("mesh_formatting_table[Sheet]"),"Pubs Score - Products &amp; Compe")</formula>
    </cfRule>
    <cfRule type="expression" dxfId="872" priority="273" stopIfTrue="1">
      <formula>COUNTIFS(INDIRECT("mesh_formatting_table[PiH_ID]"),A66,INDIRECT("mesh_formatting_table[Term]"),"Burden of Disease/ Burden of Illness",INDIRECT("mesh_formatting_table[Sheet]"),"Pubs - Health Economists")</formula>
    </cfRule>
    <cfRule type="expression" dxfId="871" priority="274" stopIfTrue="1">
      <formula>COUNTIFS(INDIRECT("mesh_formatting_table[PiH_ID]"),A66,INDIRECT("mesh_formatting_table[Term]"),"Clinical Outcomes",INDIRECT("mesh_formatting_table[Sheet]"),"Pubs - Health Economists")</formula>
    </cfRule>
    <cfRule type="expression" dxfId="870" priority="275" stopIfTrue="1">
      <formula>COUNTIFS(INDIRECT("mesh_formatting_table[PiH_ID]"),A66,INDIRECT("mesh_formatting_table[Term]"),"Cost-Effectiveness",INDIRECT("mesh_formatting_table[Sheet]"),"Pubs - Health Economists")</formula>
    </cfRule>
    <cfRule type="expression" dxfId="869" priority="276" stopIfTrue="1">
      <formula>COUNTIFS(INDIRECT("mesh_formatting_table[PiH_ID]"),A66,INDIRECT("mesh_formatting_table[Term]"),"Health Economics",INDIRECT("mesh_formatting_table[Sheet]"),"Pubs - Health Economists")</formula>
    </cfRule>
    <cfRule type="expression" dxfId="868" priority="277" stopIfTrue="1">
      <formula>COUNTIFS(INDIRECT("mesh_formatting_table[PiH_ID]"),A66,INDIRECT("mesh_formatting_table[Term]"),"Health-Related Quality of Life",INDIRECT("mesh_formatting_table[Sheet]"),"Pubs - Health Economists")</formula>
    </cfRule>
    <cfRule type="expression" dxfId="867" priority="278" stopIfTrue="1">
      <formula>COUNTIFS(INDIRECT("mesh_formatting_table[PiH_ID]"),A66,INDIRECT("mesh_formatting_table[Term]"),"Length of Stay",INDIRECT("mesh_formatting_table[Sheet]"),"Pubs - Health Economists")</formula>
    </cfRule>
    <cfRule type="expression" dxfId="866" priority="279" stopIfTrue="1">
      <formula>COUNTIFS(INDIRECT("mesh_formatting_table[PiH_ID]"),A66,INDIRECT("mesh_formatting_table[Term]"),"Market Access",INDIRECT("mesh_formatting_table[Sheet]"),"Pubs - Health Economists")</formula>
    </cfRule>
    <cfRule type="expression" dxfId="865" priority="280" stopIfTrue="1">
      <formula>COUNTIFS(INDIRECT("mesh_formatting_table[PiH_ID]"),A66,INDIRECT("mesh_formatting_table[Term]"),"Outcome Measure",INDIRECT("mesh_formatting_table[Sheet]"),"Pubs - Health Economists")</formula>
    </cfRule>
    <cfRule type="expression" dxfId="864" priority="281" stopIfTrue="1">
      <formula>COUNTIFS(INDIRECT("mesh_formatting_table[PiH_ID]"),A66,INDIRECT("mesh_formatting_table[Term]"),"Patient-Reported Outcome",INDIRECT("mesh_formatting_table[Sheet]"),"Pubs - Health Economists")</formula>
    </cfRule>
    <cfRule type="expression" dxfId="863" priority="282" stopIfTrue="1">
      <formula>COUNTIFS(INDIRECT("mesh_formatting_table[PiH_ID]"),A66,INDIRECT("mesh_formatting_table[Term]"),"Reimbursement",INDIRECT("mesh_formatting_table[Sheet]"),"Pubs - Health Economists")</formula>
    </cfRule>
    <cfRule type="expression" dxfId="862" priority="252" stopIfTrue="1">
      <formula>COUNTIFS(INDIRECT("location_formatting_table[PiH_ID]"),A66,INDIRECT("location_formatting_table[Type]"),"International")</formula>
    </cfRule>
    <cfRule type="expression" dxfId="861" priority="253" stopIfTrue="1">
      <formula>COUNTIFS(INDIRECT("location_formatting_table[PiH_ID]"),A66,INDIRECT("location_formatting_table[Country]"),"United States of America",INDIRECT("location_formatting_table[Type]"),"National")</formula>
    </cfRule>
  </conditionalFormatting>
  <conditionalFormatting sqref="A72:A88">
    <cfRule type="expression" dxfId="860" priority="249" stopIfTrue="1">
      <formula>COUNTIFS(INDIRECT("mesh_formatting_table[PiH_ID]"),A72,INDIRECT("mesh_formatting_table[Term]"),"Patient-Reported Outcome",INDIRECT("mesh_formatting_table[Sheet]"),"Pubs - Health Economists")</formula>
    </cfRule>
    <cfRule type="expression" dxfId="859" priority="248" stopIfTrue="1">
      <formula>COUNTIFS(INDIRECT("mesh_formatting_table[PiH_ID]"),A72,INDIRECT("mesh_formatting_table[Term]"),"Outcome Measure",INDIRECT("mesh_formatting_table[Sheet]"),"Pubs - Health Economists")</formula>
    </cfRule>
    <cfRule type="expression" dxfId="858" priority="247" stopIfTrue="1">
      <formula>COUNTIFS(INDIRECT("mesh_formatting_table[PiH_ID]"),A72,INDIRECT("mesh_formatting_table[Term]"),"Market Access",INDIRECT("mesh_formatting_table[Sheet]"),"Pubs - Health Economists")</formula>
    </cfRule>
    <cfRule type="expression" dxfId="857" priority="246" stopIfTrue="1">
      <formula>COUNTIFS(INDIRECT("mesh_formatting_table[PiH_ID]"),A72,INDIRECT("mesh_formatting_table[Term]"),"Length of Stay",INDIRECT("mesh_formatting_table[Sheet]"),"Pubs - Health Economists")</formula>
    </cfRule>
    <cfRule type="expression" dxfId="856" priority="245" stopIfTrue="1">
      <formula>COUNTIFS(INDIRECT("mesh_formatting_table[PiH_ID]"),A72,INDIRECT("mesh_formatting_table[Term]"),"Health-Related Quality of Life",INDIRECT("mesh_formatting_table[Sheet]"),"Pubs - Health Economists")</formula>
    </cfRule>
    <cfRule type="expression" dxfId="855" priority="244" stopIfTrue="1">
      <formula>COUNTIFS(INDIRECT("mesh_formatting_table[PiH_ID]"),A72,INDIRECT("mesh_formatting_table[Term]"),"Health Economics",INDIRECT("mesh_formatting_table[Sheet]"),"Pubs - Health Economists")</formula>
    </cfRule>
    <cfRule type="expression" dxfId="854" priority="243" stopIfTrue="1">
      <formula>COUNTIFS(INDIRECT("mesh_formatting_table[PiH_ID]"),A72,INDIRECT("mesh_formatting_table[Term]"),"Cost-Effectiveness",INDIRECT("mesh_formatting_table[Sheet]"),"Pubs - Health Economists")</formula>
    </cfRule>
    <cfRule type="expression" dxfId="853" priority="242" stopIfTrue="1">
      <formula>COUNTIFS(INDIRECT("mesh_formatting_table[PiH_ID]"),A72,INDIRECT("mesh_formatting_table[Term]"),"Clinical Outcomes",INDIRECT("mesh_formatting_table[Sheet]"),"Pubs - Health Economists")</formula>
    </cfRule>
    <cfRule type="expression" dxfId="852" priority="240" stopIfTrue="1">
      <formula>COUNTIFS(INDIRECT("mesh_formatting_table[PiH_ID]"),A72,INDIRECT("mesh_formatting_table[Term]"),"PICO",INDIRECT("mesh_formatting_table[Sheet]"),"Pubs Score - Products &amp; Compe")</formula>
    </cfRule>
    <cfRule type="expression" dxfId="851" priority="239" stopIfTrue="1">
      <formula>COUNTIFS(INDIRECT("mesh_formatting_table[PiH_ID]"),A72,INDIRECT("mesh_formatting_table[Term]"),"Smith &amp; Nephew",INDIRECT("mesh_formatting_table[Sheet]"),"Pubs Score - Products &amp; Compe")</formula>
    </cfRule>
    <cfRule type="expression" dxfId="850" priority="241" stopIfTrue="1">
      <formula>COUNTIFS(INDIRECT("mesh_formatting_table[PiH_ID]"),A72,INDIRECT("mesh_formatting_table[Term]"),"Burden of Disease/ Burden of Illness",INDIRECT("mesh_formatting_table[Sheet]"),"Pubs - Health Economists")</formula>
    </cfRule>
    <cfRule type="expression" dxfId="849" priority="238" stopIfTrue="1">
      <formula>COUNTIFS(INDIRECT("mesh_formatting_table[PiH_ID]"),A72,INDIRECT("mesh_formatting_table[Term]"),"Wound Infection Prevention",INDIRECT("mesh_formatting_table[Sheet]"),"Pubs Score - Clinical Terms")</formula>
    </cfRule>
    <cfRule type="expression" dxfId="848" priority="237" stopIfTrue="1">
      <formula>COUNTIFS(INDIRECT("mesh_formatting_table[PiH_ID]"),A72,INDIRECT("mesh_formatting_table[Term]"),"Wound Infection after Surgery",INDIRECT("mesh_formatting_table[Sheet]"),"Pubs Score - Clinical Terms")</formula>
    </cfRule>
    <cfRule type="expression" dxfId="847" priority="236" stopIfTrue="1">
      <formula>COUNTIFS(INDIRECT("mesh_formatting_table[PiH_ID]"),A72,INDIRECT("mesh_formatting_table[Term]"),"Wound Healing",INDIRECT("mesh_formatting_table[Sheet]"),"Pubs Score - Clinical Terms")</formula>
    </cfRule>
    <cfRule type="expression" dxfId="846" priority="235" stopIfTrue="1">
      <formula>COUNTIFS(INDIRECT("mesh_formatting_table[PiH_ID]"),A72,INDIRECT("mesh_formatting_table[Term]"),"Surgical Wound Infection",INDIRECT("mesh_formatting_table[Sheet]"),"Pubs Score - Clinical Terms")</formula>
    </cfRule>
    <cfRule type="expression" dxfId="845" priority="234" stopIfTrue="1">
      <formula>COUNTIFS(INDIRECT("mesh_formatting_table[PiH_ID]"),A72,INDIRECT("mesh_formatting_table[Term]"),"Surgical Site Infection Prevalence",INDIRECT("mesh_formatting_table[Sheet]"),"Pubs Score - Clinical Terms")</formula>
    </cfRule>
    <cfRule type="expression" dxfId="844" priority="233" stopIfTrue="1">
      <formula>COUNTIFS(INDIRECT("mesh_formatting_table[PiH_ID]"),A72,INDIRECT("mesh_formatting_table[Term]"),"Surgical Site Infection/ SSI/ Surgical Infection",INDIRECT("mesh_formatting_table[Sheet]"),"Pubs Score - Clinical Terms")</formula>
    </cfRule>
    <cfRule type="expression" dxfId="843" priority="232" stopIfTrue="1">
      <formula>COUNTIFS(INDIRECT("mesh_formatting_table[PiH_ID]"),A72,INDIRECT("mesh_formatting_table[Term]"),"Surgical Site Complications",INDIRECT("mesh_formatting_table[Sheet]"),"Pubs Score - Clinical Terms")</formula>
    </cfRule>
    <cfRule type="expression" dxfId="842" priority="231" stopIfTrue="1">
      <formula>COUNTIFS(INDIRECT("mesh_formatting_table[PiH_ID]"),A72,INDIRECT("mesh_formatting_table[Term]"),"Prophylaxis of Surgical Site Infection/ SSI Prophylaxis",INDIRECT("mesh_formatting_table[Sheet]"),"Pubs Score - Clinical Terms")</formula>
    </cfRule>
    <cfRule type="expression" dxfId="841" priority="230" stopIfTrue="1">
      <formula>COUNTIFS(INDIRECT("mesh_formatting_table[PiH_ID]"),A72,INDIRECT("mesh_formatting_table[Term]"),"Prevention of Surgical Site Infections/ Surgical Site Infection Prevention",INDIRECT("mesh_formatting_table[Sheet]"),"Pubs Score - Clinical Terms")</formula>
    </cfRule>
    <cfRule type="expression" dxfId="840" priority="229" stopIfTrue="1">
      <formula>COUNTIFS(INDIRECT("mesh_formatting_table[PiH_ID]"),A72,INDIRECT("mesh_formatting_table[Term]"),"Postsurgical Wound Infection",INDIRECT("mesh_formatting_table[Sheet]"),"Pubs Score - Clinical Terms")</formula>
    </cfRule>
    <cfRule type="expression" dxfId="839" priority="228" stopIfTrue="1">
      <formula>COUNTIFS(INDIRECT("mesh_formatting_table[PiH_ID]"),A72,INDIRECT("mesh_formatting_table[Term]"),"Postoperative Surgical Site Infection/ Postoperative SSI",INDIRECT("mesh_formatting_table[Sheet]"),"Pubs Score - Clinical Terms")</formula>
    </cfRule>
    <cfRule type="expression" dxfId="838" priority="227" stopIfTrue="1">
      <formula>COUNTIFS(INDIRECT("mesh_formatting_table[PiH_ID]"),A72,INDIRECT("mesh_formatting_table[Term]"),"PICO System/ PICO Dressing",INDIRECT("mesh_formatting_table[Sheet]"),"Pubs Score - Clinical Terms")</formula>
    </cfRule>
    <cfRule type="expression" dxfId="837" priority="226" stopIfTrue="1">
      <formula>COUNTIFS(INDIRECT("mesh_formatting_table[PiH_ID]"),A72,INDIRECT("mesh_formatting_table[Term]"),"PICO Single Use Negative Pressure Wound Therapy System/ PICO sNPWT",INDIRECT("mesh_formatting_table[Sheet]"),"Pubs Score - Clinical Terms")</formula>
    </cfRule>
    <cfRule type="expression" dxfId="836" priority="225" stopIfTrue="1">
      <formula>COUNTIFS(INDIRECT("mesh_formatting_table[PiH_ID]"),A72,INDIRECT("mesh_formatting_table[Term]"),"Negative-Pressure Wound Therapy/ NPWT",INDIRECT("mesh_formatting_table[Sheet]"),"Pubs Score - Clinical Terms")</formula>
    </cfRule>
    <cfRule type="expression" dxfId="835" priority="224" stopIfTrue="1">
      <formula>COUNTIFS(INDIRECT("mesh_formatting_table[PiH_ID]"),A72,INDIRECT("mesh_formatting_table[Term]"),"Incisional NPWT",INDIRECT("mesh_formatting_table[Sheet]"),"Pubs Score - Clinical Terms")</formula>
    </cfRule>
    <cfRule type="expression" dxfId="834" priority="223" stopIfTrue="1">
      <formula>COUNTIFS(INDIRECT("mesh_formatting_table[PiH_ID]"),A72,INDIRECT("mesh_formatting_table[Term]"),"Chronic Wounds",INDIRECT("mesh_formatting_table[Sheet]"),"Pubs Score - Clinical Terms")</formula>
    </cfRule>
    <cfRule type="expression" dxfId="833" priority="222" stopIfTrue="1">
      <formula>COUNTIFS(INDIRECT("mesh_formatting_table[PiH_ID]"),A72,INDIRECT("mesh_formatting_table[Term]"),"Chronic Surgical Wound",INDIRECT("mesh_formatting_table[Sheet]"),"Pubs Score - Clinical Terms")</formula>
    </cfRule>
    <cfRule type="expression" dxfId="832" priority="221" stopIfTrue="1">
      <formula>COUNTIFS(INDIRECT("location_formatting_table[PiH_ID]"),A72,INDIRECT("location_formatting_table[Country]"),"United States of America",INDIRECT("location_formatting_table[Type]"),"National")</formula>
    </cfRule>
    <cfRule type="expression" dxfId="831" priority="220" stopIfTrue="1">
      <formula>COUNTIFS(INDIRECT("location_formatting_table[PiH_ID]"),A72,INDIRECT("location_formatting_table[Type]"),"International")</formula>
    </cfRule>
    <cfRule type="expression" dxfId="830" priority="250" stopIfTrue="1">
      <formula>COUNTIFS(INDIRECT("mesh_formatting_table[PiH_ID]"),A72,INDIRECT("mesh_formatting_table[Term]"),"Reimbursement",INDIRECT("mesh_formatting_table[Sheet]"),"Pubs - Health Economists")</formula>
    </cfRule>
  </conditionalFormatting>
  <conditionalFormatting sqref="A90:A91">
    <cfRule type="expression" dxfId="828" priority="218" stopIfTrue="1">
      <formula>COUNTIFS(INDIRECT("mesh_formatting_table[PiH_ID]"),A90,INDIRECT("mesh_formatting_table[Term]"),"Patient-Reported Outcome",INDIRECT("mesh_formatting_table[Sheet]"),"Pubs - Health Economists")</formula>
    </cfRule>
    <cfRule type="expression" dxfId="827" priority="217" stopIfTrue="1">
      <formula>COUNTIFS(INDIRECT("mesh_formatting_table[PiH_ID]"),A90,INDIRECT("mesh_formatting_table[Term]"),"Outcome Measure",INDIRECT("mesh_formatting_table[Sheet]"),"Pubs - Health Economists")</formula>
    </cfRule>
    <cfRule type="expression" dxfId="826" priority="216" stopIfTrue="1">
      <formula>COUNTIFS(INDIRECT("mesh_formatting_table[PiH_ID]"),A90,INDIRECT("mesh_formatting_table[Term]"),"Market Access",INDIRECT("mesh_formatting_table[Sheet]"),"Pubs - Health Economists")</formula>
    </cfRule>
    <cfRule type="expression" dxfId="825" priority="215" stopIfTrue="1">
      <formula>COUNTIFS(INDIRECT("mesh_formatting_table[PiH_ID]"),A90,INDIRECT("mesh_formatting_table[Term]"),"Length of Stay",INDIRECT("mesh_formatting_table[Sheet]"),"Pubs - Health Economists")</formula>
    </cfRule>
    <cfRule type="expression" dxfId="824" priority="214" stopIfTrue="1">
      <formula>COUNTIFS(INDIRECT("mesh_formatting_table[PiH_ID]"),A90,INDIRECT("mesh_formatting_table[Term]"),"Health-Related Quality of Life",INDIRECT("mesh_formatting_table[Sheet]"),"Pubs - Health Economists")</formula>
    </cfRule>
    <cfRule type="expression" dxfId="823" priority="213" stopIfTrue="1">
      <formula>COUNTIFS(INDIRECT("mesh_formatting_table[PiH_ID]"),A90,INDIRECT("mesh_formatting_table[Term]"),"Health Economics",INDIRECT("mesh_formatting_table[Sheet]"),"Pubs - Health Economists")</formula>
    </cfRule>
    <cfRule type="expression" dxfId="822" priority="212" stopIfTrue="1">
      <formula>COUNTIFS(INDIRECT("mesh_formatting_table[PiH_ID]"),A90,INDIRECT("mesh_formatting_table[Term]"),"Cost-Effectiveness",INDIRECT("mesh_formatting_table[Sheet]"),"Pubs - Health Economists")</formula>
    </cfRule>
    <cfRule type="expression" dxfId="821" priority="210" stopIfTrue="1">
      <formula>COUNTIFS(INDIRECT("mesh_formatting_table[PiH_ID]"),A90,INDIRECT("mesh_formatting_table[Term]"),"Burden of Disease/ Burden of Illness",INDIRECT("mesh_formatting_table[Sheet]"),"Pubs - Health Economists")</formula>
    </cfRule>
    <cfRule type="expression" dxfId="820" priority="209" stopIfTrue="1">
      <formula>COUNTIFS(INDIRECT("mesh_formatting_table[PiH_ID]"),A90,INDIRECT("mesh_formatting_table[Term]"),"PICO",INDIRECT("mesh_formatting_table[Sheet]"),"Pubs Score - Products &amp; Compe")</formula>
    </cfRule>
    <cfRule type="expression" dxfId="819" priority="208" stopIfTrue="1">
      <formula>COUNTIFS(INDIRECT("mesh_formatting_table[PiH_ID]"),A90,INDIRECT("mesh_formatting_table[Term]"),"Smith &amp; Nephew",INDIRECT("mesh_formatting_table[Sheet]"),"Pubs Score - Products &amp; Compe")</formula>
    </cfRule>
    <cfRule type="expression" dxfId="818" priority="207" stopIfTrue="1">
      <formula>COUNTIFS(INDIRECT("mesh_formatting_table[PiH_ID]"),A90,INDIRECT("mesh_formatting_table[Term]"),"Wound Infection Prevention",INDIRECT("mesh_formatting_table[Sheet]"),"Pubs Score - Clinical Terms")</formula>
    </cfRule>
    <cfRule type="expression" dxfId="817" priority="206" stopIfTrue="1">
      <formula>COUNTIFS(INDIRECT("mesh_formatting_table[PiH_ID]"),A90,INDIRECT("mesh_formatting_table[Term]"),"Wound Infection after Surgery",INDIRECT("mesh_formatting_table[Sheet]"),"Pubs Score - Clinical Terms")</formula>
    </cfRule>
    <cfRule type="expression" dxfId="816" priority="205" stopIfTrue="1">
      <formula>COUNTIFS(INDIRECT("mesh_formatting_table[PiH_ID]"),A90,INDIRECT("mesh_formatting_table[Term]"),"Wound Healing",INDIRECT("mesh_formatting_table[Sheet]"),"Pubs Score - Clinical Terms")</formula>
    </cfRule>
    <cfRule type="expression" dxfId="815" priority="204" stopIfTrue="1">
      <formula>COUNTIFS(INDIRECT("mesh_formatting_table[PiH_ID]"),A90,INDIRECT("mesh_formatting_table[Term]"),"Surgical Wound Infection",INDIRECT("mesh_formatting_table[Sheet]"),"Pubs Score - Clinical Terms")</formula>
    </cfRule>
    <cfRule type="expression" dxfId="814" priority="203" stopIfTrue="1">
      <formula>COUNTIFS(INDIRECT("mesh_formatting_table[PiH_ID]"),A90,INDIRECT("mesh_formatting_table[Term]"),"Surgical Site Infection Prevalence",INDIRECT("mesh_formatting_table[Sheet]"),"Pubs Score - Clinical Terms")</formula>
    </cfRule>
    <cfRule type="expression" dxfId="813" priority="202" stopIfTrue="1">
      <formula>COUNTIFS(INDIRECT("mesh_formatting_table[PiH_ID]"),A90,INDIRECT("mesh_formatting_table[Term]"),"Surgical Site Infection/ SSI/ Surgical Infection",INDIRECT("mesh_formatting_table[Sheet]"),"Pubs Score - Clinical Terms")</formula>
    </cfRule>
    <cfRule type="expression" dxfId="812" priority="201" stopIfTrue="1">
      <formula>COUNTIFS(INDIRECT("mesh_formatting_table[PiH_ID]"),A90,INDIRECT("mesh_formatting_table[Term]"),"Surgical Site Complications",INDIRECT("mesh_formatting_table[Sheet]"),"Pubs Score - Clinical Terms")</formula>
    </cfRule>
    <cfRule type="expression" dxfId="811" priority="200" stopIfTrue="1">
      <formula>COUNTIFS(INDIRECT("mesh_formatting_table[PiH_ID]"),A90,INDIRECT("mesh_formatting_table[Term]"),"Prophylaxis of Surgical Site Infection/ SSI Prophylaxis",INDIRECT("mesh_formatting_table[Sheet]"),"Pubs Score - Clinical Terms")</formula>
    </cfRule>
    <cfRule type="expression" dxfId="810" priority="199" stopIfTrue="1">
      <formula>COUNTIFS(INDIRECT("mesh_formatting_table[PiH_ID]"),A90,INDIRECT("mesh_formatting_table[Term]"),"Prevention of Surgical Site Infections/ Surgical Site Infection Prevention",INDIRECT("mesh_formatting_table[Sheet]"),"Pubs Score - Clinical Terms")</formula>
    </cfRule>
    <cfRule type="expression" dxfId="809" priority="198" stopIfTrue="1">
      <formula>COUNTIFS(INDIRECT("mesh_formatting_table[PiH_ID]"),A90,INDIRECT("mesh_formatting_table[Term]"),"Postsurgical Wound Infection",INDIRECT("mesh_formatting_table[Sheet]"),"Pubs Score - Clinical Terms")</formula>
    </cfRule>
    <cfRule type="expression" dxfId="808" priority="197" stopIfTrue="1">
      <formula>COUNTIFS(INDIRECT("mesh_formatting_table[PiH_ID]"),A90,INDIRECT("mesh_formatting_table[Term]"),"Postoperative Surgical Site Infection/ Postoperative SSI",INDIRECT("mesh_formatting_table[Sheet]"),"Pubs Score - Clinical Terms")</formula>
    </cfRule>
    <cfRule type="expression" dxfId="807" priority="196" stopIfTrue="1">
      <formula>COUNTIFS(INDIRECT("mesh_formatting_table[PiH_ID]"),A90,INDIRECT("mesh_formatting_table[Term]"),"PICO System/ PICO Dressing",INDIRECT("mesh_formatting_table[Sheet]"),"Pubs Score - Clinical Terms")</formula>
    </cfRule>
    <cfRule type="expression" dxfId="806" priority="195" stopIfTrue="1">
      <formula>COUNTIFS(INDIRECT("mesh_formatting_table[PiH_ID]"),A90,INDIRECT("mesh_formatting_table[Term]"),"PICO Single Use Negative Pressure Wound Therapy System/ PICO sNPWT",INDIRECT("mesh_formatting_table[Sheet]"),"Pubs Score - Clinical Terms")</formula>
    </cfRule>
    <cfRule type="expression" dxfId="805" priority="194" stopIfTrue="1">
      <formula>COUNTIFS(INDIRECT("mesh_formatting_table[PiH_ID]"),A90,INDIRECT("mesh_formatting_table[Term]"),"Negative-Pressure Wound Therapy/ NPWT",INDIRECT("mesh_formatting_table[Sheet]"),"Pubs Score - Clinical Terms")</formula>
    </cfRule>
    <cfRule type="expression" dxfId="804" priority="193" stopIfTrue="1">
      <formula>COUNTIFS(INDIRECT("mesh_formatting_table[PiH_ID]"),A90,INDIRECT("mesh_formatting_table[Term]"),"Incisional NPWT",INDIRECT("mesh_formatting_table[Sheet]"),"Pubs Score - Clinical Terms")</formula>
    </cfRule>
    <cfRule type="expression" dxfId="803" priority="192" stopIfTrue="1">
      <formula>COUNTIFS(INDIRECT("mesh_formatting_table[PiH_ID]"),A90,INDIRECT("mesh_formatting_table[Term]"),"Chronic Wounds",INDIRECT("mesh_formatting_table[Sheet]"),"Pubs Score - Clinical Terms")</formula>
    </cfRule>
    <cfRule type="expression" dxfId="802" priority="191" stopIfTrue="1">
      <formula>COUNTIFS(INDIRECT("mesh_formatting_table[PiH_ID]"),A90,INDIRECT("mesh_formatting_table[Term]"),"Chronic Surgical Wound",INDIRECT("mesh_formatting_table[Sheet]"),"Pubs Score - Clinical Terms")</formula>
    </cfRule>
    <cfRule type="expression" dxfId="801" priority="190" stopIfTrue="1">
      <formula>COUNTIFS(INDIRECT("location_formatting_table[PiH_ID]"),A90,INDIRECT("location_formatting_table[Country]"),"United States of America",INDIRECT("location_formatting_table[Type]"),"National")</formula>
    </cfRule>
    <cfRule type="expression" dxfId="800" priority="189" stopIfTrue="1">
      <formula>COUNTIFS(INDIRECT("location_formatting_table[PiH_ID]"),A90,INDIRECT("location_formatting_table[Type]"),"International")</formula>
    </cfRule>
    <cfRule type="expression" dxfId="799" priority="211" stopIfTrue="1">
      <formula>COUNTIFS(INDIRECT("mesh_formatting_table[PiH_ID]"),A90,INDIRECT("mesh_formatting_table[Term]"),"Clinical Outcomes",INDIRECT("mesh_formatting_table[Sheet]"),"Pubs - Health Economists")</formula>
    </cfRule>
    <cfRule type="expression" dxfId="798" priority="219" stopIfTrue="1">
      <formula>COUNTIFS(INDIRECT("mesh_formatting_table[PiH_ID]"),A90,INDIRECT("mesh_formatting_table[Term]"),"Reimbursement",INDIRECT("mesh_formatting_table[Sheet]"),"Pubs - Health Economists")</formula>
    </cfRule>
  </conditionalFormatting>
  <conditionalFormatting sqref="A93:A97">
    <cfRule type="expression" dxfId="796" priority="186" stopIfTrue="1">
      <formula>COUNTIFS(INDIRECT("mesh_formatting_table[PiH_ID]"),A93,INDIRECT("mesh_formatting_table[Term]"),"Patient-Reported Outcome",INDIRECT("mesh_formatting_table[Sheet]"),"Pubs - Health Economists")</formula>
    </cfRule>
    <cfRule type="expression" dxfId="795" priority="185" stopIfTrue="1">
      <formula>COUNTIFS(INDIRECT("mesh_formatting_table[PiH_ID]"),A93,INDIRECT("mesh_formatting_table[Term]"),"Outcome Measure",INDIRECT("mesh_formatting_table[Sheet]"),"Pubs - Health Economists")</formula>
    </cfRule>
    <cfRule type="expression" dxfId="794" priority="183" stopIfTrue="1">
      <formula>COUNTIFS(INDIRECT("mesh_formatting_table[PiH_ID]"),A93,INDIRECT("mesh_formatting_table[Term]"),"Length of Stay",INDIRECT("mesh_formatting_table[Sheet]"),"Pubs - Health Economists")</formula>
    </cfRule>
    <cfRule type="expression" dxfId="793" priority="182" stopIfTrue="1">
      <formula>COUNTIFS(INDIRECT("mesh_formatting_table[PiH_ID]"),A93,INDIRECT("mesh_formatting_table[Term]"),"Health-Related Quality of Life",INDIRECT("mesh_formatting_table[Sheet]"),"Pubs - Health Economists")</formula>
    </cfRule>
    <cfRule type="expression" dxfId="792" priority="157" stopIfTrue="1">
      <formula>COUNTIFS(INDIRECT("location_formatting_table[PiH_ID]"),A93,INDIRECT("location_formatting_table[Type]"),"International")</formula>
    </cfRule>
    <cfRule type="expression" dxfId="791" priority="181" stopIfTrue="1">
      <formula>COUNTIFS(INDIRECT("mesh_formatting_table[PiH_ID]"),A93,INDIRECT("mesh_formatting_table[Term]"),"Health Economics",INDIRECT("mesh_formatting_table[Sheet]"),"Pubs - Health Economists")</formula>
    </cfRule>
    <cfRule type="expression" dxfId="790" priority="180" stopIfTrue="1">
      <formula>COUNTIFS(INDIRECT("mesh_formatting_table[PiH_ID]"),A93,INDIRECT("mesh_formatting_table[Term]"),"Cost-Effectiveness",INDIRECT("mesh_formatting_table[Sheet]"),"Pubs - Health Economists")</formula>
    </cfRule>
    <cfRule type="expression" dxfId="789" priority="179" stopIfTrue="1">
      <formula>COUNTIFS(INDIRECT("mesh_formatting_table[PiH_ID]"),A93,INDIRECT("mesh_formatting_table[Term]"),"Clinical Outcomes",INDIRECT("mesh_formatting_table[Sheet]"),"Pubs - Health Economists")</formula>
    </cfRule>
    <cfRule type="expression" dxfId="788" priority="178" stopIfTrue="1">
      <formula>COUNTIFS(INDIRECT("mesh_formatting_table[PiH_ID]"),A93,INDIRECT("mesh_formatting_table[Term]"),"Burden of Disease/ Burden of Illness",INDIRECT("mesh_formatting_table[Sheet]"),"Pubs - Health Economists")</formula>
    </cfRule>
    <cfRule type="expression" dxfId="787" priority="184" stopIfTrue="1">
      <formula>COUNTIFS(INDIRECT("mesh_formatting_table[PiH_ID]"),A93,INDIRECT("mesh_formatting_table[Term]"),"Market Access",INDIRECT("mesh_formatting_table[Sheet]"),"Pubs - Health Economists")</formula>
    </cfRule>
    <cfRule type="expression" dxfId="786" priority="176" stopIfTrue="1">
      <formula>COUNTIFS(INDIRECT("mesh_formatting_table[PiH_ID]"),A93,INDIRECT("mesh_formatting_table[Term]"),"Smith &amp; Nephew",INDIRECT("mesh_formatting_table[Sheet]"),"Pubs Score - Products &amp; Compe")</formula>
    </cfRule>
    <cfRule type="expression" dxfId="785" priority="175" stopIfTrue="1">
      <formula>COUNTIFS(INDIRECT("mesh_formatting_table[PiH_ID]"),A93,INDIRECT("mesh_formatting_table[Term]"),"Wound Infection Prevention",INDIRECT("mesh_formatting_table[Sheet]"),"Pubs Score - Clinical Terms")</formula>
    </cfRule>
    <cfRule type="expression" dxfId="784" priority="174" stopIfTrue="1">
      <formula>COUNTIFS(INDIRECT("mesh_formatting_table[PiH_ID]"),A93,INDIRECT("mesh_formatting_table[Term]"),"Wound Infection after Surgery",INDIRECT("mesh_formatting_table[Sheet]"),"Pubs Score - Clinical Terms")</formula>
    </cfRule>
    <cfRule type="expression" dxfId="783" priority="173" stopIfTrue="1">
      <formula>COUNTIFS(INDIRECT("mesh_formatting_table[PiH_ID]"),A93,INDIRECT("mesh_formatting_table[Term]"),"Wound Healing",INDIRECT("mesh_formatting_table[Sheet]"),"Pubs Score - Clinical Terms")</formula>
    </cfRule>
    <cfRule type="expression" dxfId="782" priority="172" stopIfTrue="1">
      <formula>COUNTIFS(INDIRECT("mesh_formatting_table[PiH_ID]"),A93,INDIRECT("mesh_formatting_table[Term]"),"Surgical Wound Infection",INDIRECT("mesh_formatting_table[Sheet]"),"Pubs Score - Clinical Terms")</formula>
    </cfRule>
    <cfRule type="expression" dxfId="781" priority="171" stopIfTrue="1">
      <formula>COUNTIFS(INDIRECT("mesh_formatting_table[PiH_ID]"),A93,INDIRECT("mesh_formatting_table[Term]"),"Surgical Site Infection Prevalence",INDIRECT("mesh_formatting_table[Sheet]"),"Pubs Score - Clinical Terms")</formula>
    </cfRule>
    <cfRule type="expression" dxfId="780" priority="170" stopIfTrue="1">
      <formula>COUNTIFS(INDIRECT("mesh_formatting_table[PiH_ID]"),A93,INDIRECT("mesh_formatting_table[Term]"),"Surgical Site Infection/ SSI/ Surgical Infection",INDIRECT("mesh_formatting_table[Sheet]"),"Pubs Score - Clinical Terms")</formula>
    </cfRule>
    <cfRule type="expression" dxfId="779" priority="169" stopIfTrue="1">
      <formula>COUNTIFS(INDIRECT("mesh_formatting_table[PiH_ID]"),A93,INDIRECT("mesh_formatting_table[Term]"),"Surgical Site Complications",INDIRECT("mesh_formatting_table[Sheet]"),"Pubs Score - Clinical Terms")</formula>
    </cfRule>
    <cfRule type="expression" dxfId="778" priority="168" stopIfTrue="1">
      <formula>COUNTIFS(INDIRECT("mesh_formatting_table[PiH_ID]"),A93,INDIRECT("mesh_formatting_table[Term]"),"Prophylaxis of Surgical Site Infection/ SSI Prophylaxis",INDIRECT("mesh_formatting_table[Sheet]"),"Pubs Score - Clinical Terms")</formula>
    </cfRule>
    <cfRule type="expression" dxfId="777" priority="167" stopIfTrue="1">
      <formula>COUNTIFS(INDIRECT("mesh_formatting_table[PiH_ID]"),A93,INDIRECT("mesh_formatting_table[Term]"),"Prevention of Surgical Site Infections/ Surgical Site Infection Prevention",INDIRECT("mesh_formatting_table[Sheet]"),"Pubs Score - Clinical Terms")</formula>
    </cfRule>
    <cfRule type="expression" dxfId="776" priority="177" stopIfTrue="1">
      <formula>COUNTIFS(INDIRECT("mesh_formatting_table[PiH_ID]"),A93,INDIRECT("mesh_formatting_table[Term]"),"PICO",INDIRECT("mesh_formatting_table[Sheet]"),"Pubs Score - Products &amp; Compe")</formula>
    </cfRule>
    <cfRule type="expression" dxfId="775" priority="165" stopIfTrue="1">
      <formula>COUNTIFS(INDIRECT("mesh_formatting_table[PiH_ID]"),A93,INDIRECT("mesh_formatting_table[Term]"),"Postoperative Surgical Site Infection/ Postoperative SSI",INDIRECT("mesh_formatting_table[Sheet]"),"Pubs Score - Clinical Terms")</formula>
    </cfRule>
    <cfRule type="expression" dxfId="774" priority="164" stopIfTrue="1">
      <formula>COUNTIFS(INDIRECT("mesh_formatting_table[PiH_ID]"),A93,INDIRECT("mesh_formatting_table[Term]"),"PICO System/ PICO Dressing",INDIRECT("mesh_formatting_table[Sheet]"),"Pubs Score - Clinical Terms")</formula>
    </cfRule>
    <cfRule type="expression" dxfId="773" priority="163" stopIfTrue="1">
      <formula>COUNTIFS(INDIRECT("mesh_formatting_table[PiH_ID]"),A93,INDIRECT("mesh_formatting_table[Term]"),"PICO Single Use Negative Pressure Wound Therapy System/ PICO sNPWT",INDIRECT("mesh_formatting_table[Sheet]"),"Pubs Score - Clinical Terms")</formula>
    </cfRule>
    <cfRule type="expression" dxfId="772" priority="162" stopIfTrue="1">
      <formula>COUNTIFS(INDIRECT("mesh_formatting_table[PiH_ID]"),A93,INDIRECT("mesh_formatting_table[Term]"),"Negative-Pressure Wound Therapy/ NPWT",INDIRECT("mesh_formatting_table[Sheet]"),"Pubs Score - Clinical Terms")</formula>
    </cfRule>
    <cfRule type="expression" dxfId="771" priority="161" stopIfTrue="1">
      <formula>COUNTIFS(INDIRECT("mesh_formatting_table[PiH_ID]"),A93,INDIRECT("mesh_formatting_table[Term]"),"Incisional NPWT",INDIRECT("mesh_formatting_table[Sheet]"),"Pubs Score - Clinical Terms")</formula>
    </cfRule>
    <cfRule type="expression" dxfId="770" priority="160" stopIfTrue="1">
      <formula>COUNTIFS(INDIRECT("mesh_formatting_table[PiH_ID]"),A93,INDIRECT("mesh_formatting_table[Term]"),"Chronic Wounds",INDIRECT("mesh_formatting_table[Sheet]"),"Pubs Score - Clinical Terms")</formula>
    </cfRule>
    <cfRule type="expression" dxfId="769" priority="159" stopIfTrue="1">
      <formula>COUNTIFS(INDIRECT("mesh_formatting_table[PiH_ID]"),A93,INDIRECT("mesh_formatting_table[Term]"),"Chronic Surgical Wound",INDIRECT("mesh_formatting_table[Sheet]"),"Pubs Score - Clinical Terms")</formula>
    </cfRule>
    <cfRule type="expression" dxfId="768" priority="158" stopIfTrue="1">
      <formula>COUNTIFS(INDIRECT("location_formatting_table[PiH_ID]"),A93,INDIRECT("location_formatting_table[Country]"),"United States of America",INDIRECT("location_formatting_table[Type]"),"National")</formula>
    </cfRule>
    <cfRule type="expression" dxfId="767" priority="187" stopIfTrue="1">
      <formula>COUNTIFS(INDIRECT("mesh_formatting_table[PiH_ID]"),A93,INDIRECT("mesh_formatting_table[Term]"),"Reimbursement",INDIRECT("mesh_formatting_table[Sheet]"),"Pubs - Health Economists")</formula>
    </cfRule>
    <cfRule type="expression" dxfId="766" priority="166" stopIfTrue="1">
      <formula>COUNTIFS(INDIRECT("mesh_formatting_table[PiH_ID]"),A93,INDIRECT("mesh_formatting_table[Term]"),"Postsurgical Wound Infection",INDIRECT("mesh_formatting_table[Sheet]"),"Pubs Score - Clinical Terms")</formula>
    </cfRule>
  </conditionalFormatting>
  <hyperlinks>
    <hyperlink ref="B9" r:id="rId1" xr:uid="{7F47CBE7-8581-4FD6-A6ED-ADD965831821}"/>
    <hyperlink ref="B10" r:id="rId2" xr:uid="{8E73CE70-0B26-40EA-BD14-66D80C53CC42}"/>
    <hyperlink ref="B2" r:id="rId3" xr:uid="{8F19212F-8248-4CD9-87D1-73DF8B9D7FC5}"/>
    <hyperlink ref="B4" r:id="rId4" xr:uid="{92E3FCDA-3B5A-4AA6-A1F6-EE99B1D79213}"/>
    <hyperlink ref="B3" r:id="rId5" xr:uid="{0E9D6E5C-F5F6-4955-BC55-9174A91A0AA1}"/>
    <hyperlink ref="B5" r:id="rId6" xr:uid="{A63D4438-4E23-4A56-8E25-5D53CF341C51}"/>
    <hyperlink ref="B6" r:id="rId7" xr:uid="{96131732-CF3D-4133-B692-7438950D6267}"/>
    <hyperlink ref="B7" r:id="rId8" xr:uid="{830FEC38-28DF-4E56-AFE7-8D1ECB44CA51}"/>
    <hyperlink ref="B8" r:id="rId9" xr:uid="{D9F469BF-66F0-4107-B227-AAA6E1BEE74C}"/>
  </hyperlinks>
  <pageMargins left="0.7" right="0.7" top="0.75" bottom="0.75" header="0.3" footer="0.3"/>
  <pageSetup orientation="landscape" horizontalDpi="4294967293" verticalDpi="4294967293" r:id="rId10"/>
  <drawing r:id="rId11"/>
  <extLst>
    <ext xmlns:x14="http://schemas.microsoft.com/office/spreadsheetml/2009/9/main" uri="{78C0D931-6437-407d-A8EE-F0AAD7539E65}">
      <x14:conditionalFormattings>
        <x14:conditionalFormatting xmlns:xm="http://schemas.microsoft.com/office/excel/2006/main">
          <x14:cfRule type="expression" priority="348" id="{D38C1296-8A3B-4925-B45A-68F95F20DA3F}">
            <xm:f>COUNT(SEARCH(Formatting!$A$2:$A$41,A28))</xm:f>
            <x14:dxf>
              <fill>
                <patternFill>
                  <bgColor rgb="FFFF99FF"/>
                </patternFill>
              </fill>
            </x14:dxf>
          </x14:cfRule>
          <xm:sqref>A28</xm:sqref>
        </x14:conditionalFormatting>
        <x14:conditionalFormatting xmlns:xm="http://schemas.microsoft.com/office/excel/2006/main">
          <x14:cfRule type="expression" priority="347" id="{DDBEE0FD-09A6-49E8-BC58-FC078E805EED}">
            <xm:f>COUNT(SEARCH(Formatting!$A$2:$A$41,A38))</xm:f>
            <x14:dxf>
              <fill>
                <patternFill>
                  <bgColor rgb="FFFF99FF"/>
                </patternFill>
              </fill>
            </x14:dxf>
          </x14:cfRule>
          <xm:sqref>A38</xm:sqref>
        </x14:conditionalFormatting>
        <x14:conditionalFormatting xmlns:xm="http://schemas.microsoft.com/office/excel/2006/main">
          <x14:cfRule type="expression" priority="315" id="{B4445843-8AA2-4DBC-93B2-31A6557EAC01}">
            <xm:f>COUNT(SEARCH(Formatting!$A$2:$A$41,A44))</xm:f>
            <x14:dxf>
              <fill>
                <patternFill>
                  <bgColor rgb="FFFF99FF"/>
                </patternFill>
              </fill>
            </x14:dxf>
          </x14:cfRule>
          <xm:sqref>A44:A47</xm:sqref>
        </x14:conditionalFormatting>
        <x14:conditionalFormatting xmlns:xm="http://schemas.microsoft.com/office/excel/2006/main">
          <x14:cfRule type="expression" priority="283" id="{08915ECE-4CFC-427A-BE62-2AAE570CC7B1}">
            <xm:f>COUNT(SEARCH(Formatting!$A$2:$A$41,A63))</xm:f>
            <x14:dxf>
              <fill>
                <patternFill>
                  <bgColor rgb="FFFF99FF"/>
                </patternFill>
              </fill>
            </x14:dxf>
          </x14:cfRule>
          <xm:sqref>A63:A65</xm:sqref>
        </x14:conditionalFormatting>
        <x14:conditionalFormatting xmlns:xm="http://schemas.microsoft.com/office/excel/2006/main">
          <x14:cfRule type="expression" priority="251" id="{035A70E3-8788-4B30-BECD-7764A429B329}">
            <xm:f>COUNT(SEARCH(Formatting!$A$2:$A$41,A89))</xm:f>
            <x14:dxf>
              <fill>
                <patternFill>
                  <bgColor rgb="FFFF99FF"/>
                </patternFill>
              </fill>
            </x14:dxf>
          </x14:cfRule>
          <xm:sqref>A89</xm:sqref>
        </x14:conditionalFormatting>
        <x14:conditionalFormatting xmlns:xm="http://schemas.microsoft.com/office/excel/2006/main">
          <x14:cfRule type="expression" priority="188" id="{77B968A0-7E43-40D5-9A0E-4B29CC81E2BB}">
            <xm:f>COUNT(SEARCH(Formatting!$A$2:$A$41,A92))</xm:f>
            <x14:dxf>
              <fill>
                <patternFill>
                  <bgColor rgb="FFFF99FF"/>
                </patternFill>
              </fill>
            </x14:dxf>
          </x14:cfRule>
          <xm:sqref>A92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9E63-38E3-46D3-8718-1D0E275731EA}">
  <sheetPr codeName="Sheet19"/>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164.5" customHeight="1" x14ac:dyDescent="0.35">
      <c r="A2" s="1" t="s">
        <v>34</v>
      </c>
      <c r="B2" s="39" t="s">
        <v>35</v>
      </c>
      <c r="C2" s="1">
        <v>5</v>
      </c>
      <c r="D2" s="1">
        <v>1</v>
      </c>
      <c r="E2" s="1" t="s">
        <v>36</v>
      </c>
      <c r="F2" s="1" t="s">
        <v>37</v>
      </c>
      <c r="G2" s="1" t="s">
        <v>39</v>
      </c>
    </row>
    <row r="3" spans="1:7" ht="187.5" customHeight="1" x14ac:dyDescent="0.35">
      <c r="A3" s="1" t="s">
        <v>82</v>
      </c>
      <c r="B3" s="39" t="s">
        <v>83</v>
      </c>
      <c r="C3" s="1">
        <v>15</v>
      </c>
      <c r="D3" s="1">
        <v>2</v>
      </c>
      <c r="E3" s="1" t="s">
        <v>84</v>
      </c>
      <c r="F3" s="1" t="s">
        <v>85</v>
      </c>
      <c r="G3" s="1" t="s">
        <v>86</v>
      </c>
    </row>
    <row r="4" spans="1:7" ht="220.25" customHeight="1" x14ac:dyDescent="0.35">
      <c r="A4" s="1" t="s">
        <v>110</v>
      </c>
      <c r="B4" s="39" t="s">
        <v>111</v>
      </c>
      <c r="C4" s="1">
        <v>21</v>
      </c>
      <c r="D4" s="1">
        <v>3</v>
      </c>
      <c r="E4" s="1" t="s">
        <v>113</v>
      </c>
      <c r="F4" s="1" t="s">
        <v>114</v>
      </c>
      <c r="G4" s="1" t="s">
        <v>565</v>
      </c>
    </row>
    <row r="5" spans="1:7" ht="220.25" customHeight="1" x14ac:dyDescent="0.35">
      <c r="A5" s="1" t="s">
        <v>119</v>
      </c>
      <c r="B5" s="39" t="s">
        <v>120</v>
      </c>
      <c r="C5" s="1">
        <v>23</v>
      </c>
      <c r="D5" s="1">
        <v>4</v>
      </c>
      <c r="E5" s="1" t="s">
        <v>121</v>
      </c>
      <c r="F5" s="1" t="s">
        <v>37</v>
      </c>
      <c r="G5" s="1" t="s">
        <v>122</v>
      </c>
    </row>
    <row r="6" spans="1:7" ht="220.25" customHeight="1" x14ac:dyDescent="0.35">
      <c r="A6" s="1" t="s">
        <v>132</v>
      </c>
      <c r="B6" s="39" t="s">
        <v>133</v>
      </c>
      <c r="C6" s="1">
        <v>27</v>
      </c>
      <c r="D6" s="1">
        <v>5</v>
      </c>
      <c r="E6" s="1" t="s">
        <v>25</v>
      </c>
      <c r="F6" s="1" t="s">
        <v>135</v>
      </c>
      <c r="G6" s="1" t="s">
        <v>136</v>
      </c>
    </row>
    <row r="7" spans="1:7" ht="220.25" customHeight="1" x14ac:dyDescent="0.35">
      <c r="A7" s="1" t="s">
        <v>141</v>
      </c>
      <c r="B7" s="39" t="s">
        <v>142</v>
      </c>
      <c r="C7" s="1">
        <v>30</v>
      </c>
      <c r="D7" s="1">
        <v>6</v>
      </c>
      <c r="E7" s="1" t="s">
        <v>66</v>
      </c>
      <c r="F7" s="1" t="s">
        <v>143</v>
      </c>
      <c r="G7" s="1" t="s">
        <v>550</v>
      </c>
    </row>
    <row r="8" spans="1:7" ht="260.5" customHeight="1" x14ac:dyDescent="0.35">
      <c r="A8" s="1" t="s">
        <v>162</v>
      </c>
      <c r="B8" s="39" t="s">
        <v>163</v>
      </c>
      <c r="C8" s="1">
        <v>37</v>
      </c>
      <c r="D8" s="1">
        <v>8</v>
      </c>
      <c r="E8" s="1" t="s">
        <v>113</v>
      </c>
      <c r="F8" s="1" t="s">
        <v>164</v>
      </c>
      <c r="G8" s="1" t="s">
        <v>165</v>
      </c>
    </row>
    <row r="9" spans="1:7" ht="166" customHeight="1" x14ac:dyDescent="0.35">
      <c r="A9" s="1" t="s">
        <v>157</v>
      </c>
      <c r="B9" s="47" t="s">
        <v>158</v>
      </c>
      <c r="C9" s="1">
        <v>35</v>
      </c>
      <c r="D9" s="1">
        <v>7</v>
      </c>
      <c r="E9" s="1" t="s">
        <v>160</v>
      </c>
      <c r="F9" s="1" t="s">
        <v>37</v>
      </c>
      <c r="G9" s="1" t="s">
        <v>161</v>
      </c>
    </row>
    <row r="10" spans="1:7" ht="191" customHeight="1" x14ac:dyDescent="0.35">
      <c r="A10" s="1" t="s">
        <v>169</v>
      </c>
      <c r="B10" s="47" t="s">
        <v>170</v>
      </c>
      <c r="C10" s="1">
        <v>39</v>
      </c>
      <c r="D10" s="1">
        <v>9</v>
      </c>
      <c r="E10" s="1" t="s">
        <v>172</v>
      </c>
      <c r="F10" s="1" t="s">
        <v>173</v>
      </c>
      <c r="G10" s="1" t="s">
        <v>174</v>
      </c>
    </row>
    <row r="11" spans="1:7" ht="253" customHeight="1" x14ac:dyDescent="0.35">
      <c r="A11" s="1" t="s">
        <v>379</v>
      </c>
      <c r="B11" s="42" t="s">
        <v>380</v>
      </c>
      <c r="C11" s="1">
        <v>934</v>
      </c>
      <c r="D11" s="1">
        <v>197</v>
      </c>
      <c r="E11" s="1" t="s">
        <v>382</v>
      </c>
      <c r="F11" s="1" t="s">
        <v>37</v>
      </c>
      <c r="G11" s="1" t="s">
        <v>383</v>
      </c>
    </row>
    <row r="12" spans="1:7" ht="202.5" customHeight="1" x14ac:dyDescent="0.35">
      <c r="A12" s="1" t="s">
        <v>401</v>
      </c>
      <c r="B12" s="42" t="s">
        <v>402</v>
      </c>
      <c r="C12" s="1">
        <v>1663</v>
      </c>
      <c r="D12" s="1">
        <v>103</v>
      </c>
      <c r="E12" s="1" t="s">
        <v>404</v>
      </c>
      <c r="F12" s="1" t="s">
        <v>405</v>
      </c>
      <c r="G12" s="1" t="s">
        <v>580</v>
      </c>
    </row>
    <row r="13" spans="1:7" ht="306" customHeight="1" x14ac:dyDescent="0.35">
      <c r="A13"/>
      <c r="B13"/>
      <c r="C13"/>
      <c r="D13"/>
      <c r="E13"/>
      <c r="F13"/>
      <c r="G13"/>
    </row>
    <row r="14" spans="1:7" ht="220.25" customHeight="1" x14ac:dyDescent="0.35">
      <c r="A14"/>
      <c r="B14"/>
      <c r="C14"/>
      <c r="D14"/>
      <c r="E14"/>
      <c r="F14"/>
      <c r="G14"/>
    </row>
    <row r="15" spans="1:7" ht="220.25" customHeight="1" x14ac:dyDescent="0.35">
      <c r="A15"/>
      <c r="B15"/>
      <c r="C15"/>
      <c r="D15"/>
      <c r="E15"/>
      <c r="F15"/>
      <c r="G15"/>
    </row>
    <row r="16" spans="1:7" ht="220.25" customHeight="1" x14ac:dyDescent="0.35">
      <c r="A16"/>
      <c r="B16"/>
      <c r="C16"/>
      <c r="D16"/>
      <c r="E16"/>
      <c r="F16"/>
      <c r="G16"/>
    </row>
    <row r="17" spans="1:7" ht="220.25" customHeight="1" x14ac:dyDescent="0.35">
      <c r="A17"/>
      <c r="B17"/>
      <c r="C17"/>
      <c r="D17"/>
      <c r="E17"/>
      <c r="F17"/>
      <c r="G17"/>
    </row>
    <row r="18" spans="1:7" ht="220.25" customHeight="1" x14ac:dyDescent="0.35">
      <c r="A18"/>
      <c r="B18"/>
      <c r="C18"/>
      <c r="D18"/>
      <c r="E18"/>
      <c r="F18"/>
      <c r="G18"/>
    </row>
    <row r="19" spans="1:7" ht="220.25" customHeight="1" x14ac:dyDescent="0.35">
      <c r="A19"/>
      <c r="B19"/>
      <c r="C19"/>
      <c r="D19"/>
      <c r="E19"/>
      <c r="F19"/>
      <c r="G19"/>
    </row>
    <row r="20" spans="1:7" ht="220.25" customHeight="1" x14ac:dyDescent="0.35">
      <c r="A20"/>
      <c r="B20"/>
      <c r="C20"/>
      <c r="D20"/>
      <c r="E20"/>
      <c r="F20"/>
      <c r="G20"/>
    </row>
    <row r="21" spans="1:7" ht="220.25" customHeight="1" x14ac:dyDescent="0.35">
      <c r="A21"/>
      <c r="B21"/>
      <c r="C21"/>
      <c r="D21"/>
      <c r="E21"/>
      <c r="F21"/>
      <c r="G21"/>
    </row>
    <row r="22" spans="1:7" ht="220.25" customHeight="1" x14ac:dyDescent="0.35">
      <c r="A22" s="9"/>
      <c r="B22" s="3"/>
      <c r="C22" s="9"/>
      <c r="D22" s="9"/>
      <c r="E22" s="9"/>
      <c r="F22" s="9"/>
    </row>
    <row r="23" spans="1:7" ht="220.25" customHeight="1" x14ac:dyDescent="0.35">
      <c r="A23" s="9"/>
      <c r="B23" s="3"/>
      <c r="C23" s="9"/>
      <c r="D23" s="9"/>
      <c r="E23" s="9"/>
      <c r="F23" s="9"/>
    </row>
    <row r="24" spans="1:7" ht="220.25" customHeight="1" x14ac:dyDescent="0.35">
      <c r="A24" s="9"/>
      <c r="B24" s="3"/>
      <c r="C24" s="9"/>
      <c r="D24" s="9"/>
      <c r="E24" s="9"/>
      <c r="F24" s="9"/>
    </row>
    <row r="25" spans="1:7" ht="220.25" customHeight="1" x14ac:dyDescent="0.35">
      <c r="A25" s="9"/>
      <c r="B25" s="3"/>
      <c r="C25" s="9"/>
      <c r="D25" s="9"/>
      <c r="E25" s="9"/>
      <c r="F25" s="9"/>
    </row>
    <row r="26" spans="1:7" ht="150" customHeight="1" x14ac:dyDescent="0.35">
      <c r="A26" s="9"/>
      <c r="B26" s="3"/>
      <c r="C26" s="9"/>
      <c r="D26" s="9"/>
      <c r="E26" s="9"/>
      <c r="F26" s="9"/>
    </row>
    <row r="27" spans="1:7" ht="161.25" customHeight="1" x14ac:dyDescent="0.35">
      <c r="A27" s="9"/>
      <c r="B27" s="3"/>
      <c r="C27" s="9"/>
      <c r="D27" s="9"/>
      <c r="E27" s="9"/>
      <c r="F27" s="9"/>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05"/>
    </sortState>
  </autoFilter>
  <conditionalFormatting sqref="A22">
    <cfRule type="expression" dxfId="765" priority="321" stopIfTrue="1">
      <formula>COUNTIFS(INDIRECT("location_formatting_table[PiH_ID]"),A22,INDIRECT("location_formatting_table[Country]"),"United States of America",INDIRECT("location_formatting_table[Type]"),"National")</formula>
    </cfRule>
    <cfRule type="expression" dxfId="764" priority="322" stopIfTrue="1">
      <formula>COUNTIFS(INDIRECT("mesh_formatting_table[PiH_ID]"),A22,INDIRECT("mesh_formatting_table[Term]"),"Chronic Surgical Wound",INDIRECT("mesh_formatting_table[Sheet]"),"Pubs Score - Clinical Terms")</formula>
    </cfRule>
    <cfRule type="expression" dxfId="763" priority="323" stopIfTrue="1">
      <formula>COUNTIFS(INDIRECT("mesh_formatting_table[PiH_ID]"),A22,INDIRECT("mesh_formatting_table[Term]"),"Chronic Wounds",INDIRECT("mesh_formatting_table[Sheet]"),"Pubs Score - Clinical Terms")</formula>
    </cfRule>
    <cfRule type="expression" dxfId="762" priority="324" stopIfTrue="1">
      <formula>COUNTIFS(INDIRECT("mesh_formatting_table[PiH_ID]"),A22,INDIRECT("mesh_formatting_table[Term]"),"Incisional NPWT",INDIRECT("mesh_formatting_table[Sheet]"),"Pubs Score - Clinical Terms")</formula>
    </cfRule>
    <cfRule type="expression" dxfId="761" priority="325" stopIfTrue="1">
      <formula>COUNTIFS(INDIRECT("mesh_formatting_table[PiH_ID]"),A22,INDIRECT("mesh_formatting_table[Term]"),"Negative-Pressure Wound Therapy/ NPWT",INDIRECT("mesh_formatting_table[Sheet]"),"Pubs Score - Clinical Terms")</formula>
    </cfRule>
    <cfRule type="expression" dxfId="760" priority="326" stopIfTrue="1">
      <formula>COUNTIFS(INDIRECT("mesh_formatting_table[PiH_ID]"),A22,INDIRECT("mesh_formatting_table[Term]"),"PICO Single Use Negative Pressure Wound Therapy System/ PICO sNPWT",INDIRECT("mesh_formatting_table[Sheet]"),"Pubs Score - Clinical Terms")</formula>
    </cfRule>
    <cfRule type="expression" dxfId="759" priority="327" stopIfTrue="1">
      <formula>COUNTIFS(INDIRECT("mesh_formatting_table[PiH_ID]"),A22,INDIRECT("mesh_formatting_table[Term]"),"PICO System/ PICO Dressing",INDIRECT("mesh_formatting_table[Sheet]"),"Pubs Score - Clinical Terms")</formula>
    </cfRule>
    <cfRule type="expression" dxfId="758" priority="329" stopIfTrue="1">
      <formula>COUNTIFS(INDIRECT("mesh_formatting_table[PiH_ID]"),A22,INDIRECT("mesh_formatting_table[Term]"),"Postsurgical Wound Infection",INDIRECT("mesh_formatting_table[Sheet]"),"Pubs Score - Clinical Terms")</formula>
    </cfRule>
    <cfRule type="expression" dxfId="757" priority="330" stopIfTrue="1">
      <formula>COUNTIFS(INDIRECT("mesh_formatting_table[PiH_ID]"),A22,INDIRECT("mesh_formatting_table[Term]"),"Prevention of Surgical Site Infections/ Surgical Site Infection Prevention",INDIRECT("mesh_formatting_table[Sheet]"),"Pubs Score - Clinical Terms")</formula>
    </cfRule>
    <cfRule type="expression" dxfId="756" priority="331" stopIfTrue="1">
      <formula>COUNTIFS(INDIRECT("mesh_formatting_table[PiH_ID]"),A22,INDIRECT("mesh_formatting_table[Term]"),"Prophylaxis of Surgical Site Infection/ SSI Prophylaxis",INDIRECT("mesh_formatting_table[Sheet]"),"Pubs Score - Clinical Terms")</formula>
    </cfRule>
    <cfRule type="expression" dxfId="755" priority="332" stopIfTrue="1">
      <formula>COUNTIFS(INDIRECT("mesh_formatting_table[PiH_ID]"),A22,INDIRECT("mesh_formatting_table[Term]"),"Surgical Site Complications",INDIRECT("mesh_formatting_table[Sheet]"),"Pubs Score - Clinical Terms")</formula>
    </cfRule>
    <cfRule type="expression" dxfId="754" priority="333" stopIfTrue="1">
      <formula>COUNTIFS(INDIRECT("mesh_formatting_table[PiH_ID]"),A22,INDIRECT("mesh_formatting_table[Term]"),"Surgical Site Infection/ SSI/ Surgical Infection",INDIRECT("mesh_formatting_table[Sheet]"),"Pubs Score - Clinical Terms")</formula>
    </cfRule>
    <cfRule type="expression" dxfId="753" priority="328" stopIfTrue="1">
      <formula>COUNTIFS(INDIRECT("mesh_formatting_table[PiH_ID]"),A22,INDIRECT("mesh_formatting_table[Term]"),"Postoperative Surgical Site Infection/ Postoperative SSI",INDIRECT("mesh_formatting_table[Sheet]"),"Pubs Score - Clinical Terms")</formula>
    </cfRule>
    <cfRule type="expression" dxfId="752" priority="334" stopIfTrue="1">
      <formula>COUNTIFS(INDIRECT("mesh_formatting_table[PiH_ID]"),A22,INDIRECT("mesh_formatting_table[Term]"),"Surgical Site Infection Prevalence",INDIRECT("mesh_formatting_table[Sheet]"),"Pubs Score - Clinical Terms")</formula>
    </cfRule>
    <cfRule type="expression" dxfId="751" priority="335" stopIfTrue="1">
      <formula>COUNTIFS(INDIRECT("mesh_formatting_table[PiH_ID]"),A22,INDIRECT("mesh_formatting_table[Term]"),"Surgical Wound Infection",INDIRECT("mesh_formatting_table[Sheet]"),"Pubs Score - Clinical Terms")</formula>
    </cfRule>
    <cfRule type="expression" dxfId="750" priority="336" stopIfTrue="1">
      <formula>COUNTIFS(INDIRECT("mesh_formatting_table[PiH_ID]"),A22,INDIRECT("mesh_formatting_table[Term]"),"Wound Healing",INDIRECT("mesh_formatting_table[Sheet]"),"Pubs Score - Clinical Terms")</formula>
    </cfRule>
    <cfRule type="expression" dxfId="749" priority="337" stopIfTrue="1">
      <formula>COUNTIFS(INDIRECT("mesh_formatting_table[PiH_ID]"),A22,INDIRECT("mesh_formatting_table[Term]"),"Wound Infection after Surgery",INDIRECT("mesh_formatting_table[Sheet]"),"Pubs Score - Clinical Terms")</formula>
    </cfRule>
    <cfRule type="expression" dxfId="748" priority="338" stopIfTrue="1">
      <formula>COUNTIFS(INDIRECT("mesh_formatting_table[PiH_ID]"),A22,INDIRECT("mesh_formatting_table[Term]"),"Wound Infection Prevention",INDIRECT("mesh_formatting_table[Sheet]"),"Pubs Score - Clinical Terms")</formula>
    </cfRule>
    <cfRule type="expression" dxfId="747" priority="339" stopIfTrue="1">
      <formula>COUNTIFS(INDIRECT("mesh_formatting_table[PiH_ID]"),A22,INDIRECT("mesh_formatting_table[Term]"),"Smith &amp; Nephew",INDIRECT("mesh_formatting_table[Sheet]"),"Pubs Score - Products &amp; Compe")</formula>
    </cfRule>
    <cfRule type="expression" dxfId="746" priority="340" stopIfTrue="1">
      <formula>COUNTIFS(INDIRECT("mesh_formatting_table[PiH_ID]"),A22,INDIRECT("mesh_formatting_table[Term]"),"PICO",INDIRECT("mesh_formatting_table[Sheet]"),"Pubs Score - Products &amp; Compe")</formula>
    </cfRule>
    <cfRule type="expression" dxfId="745" priority="341" stopIfTrue="1">
      <formula>COUNTIFS(INDIRECT("mesh_formatting_table[PiH_ID]"),A22,INDIRECT("mesh_formatting_table[Term]"),"Burden of Disease/ Burden of Illness",INDIRECT("mesh_formatting_table[Sheet]"),"Pubs - Health Economists")</formula>
    </cfRule>
    <cfRule type="expression" dxfId="744" priority="342" stopIfTrue="1">
      <formula>COUNTIFS(INDIRECT("mesh_formatting_table[PiH_ID]"),A22,INDIRECT("mesh_formatting_table[Term]"),"Clinical Outcomes",INDIRECT("mesh_formatting_table[Sheet]"),"Pubs - Health Economists")</formula>
    </cfRule>
    <cfRule type="expression" dxfId="743" priority="343" stopIfTrue="1">
      <formula>COUNTIFS(INDIRECT("mesh_formatting_table[PiH_ID]"),A22,INDIRECT("mesh_formatting_table[Term]"),"Cost-Effectiveness",INDIRECT("mesh_formatting_table[Sheet]"),"Pubs - Health Economists")</formula>
    </cfRule>
    <cfRule type="expression" dxfId="742" priority="344" stopIfTrue="1">
      <formula>COUNTIFS(INDIRECT("mesh_formatting_table[PiH_ID]"),A22,INDIRECT("mesh_formatting_table[Term]"),"Health Economics",INDIRECT("mesh_formatting_table[Sheet]"),"Pubs - Health Economists")</formula>
    </cfRule>
    <cfRule type="expression" dxfId="741" priority="345" stopIfTrue="1">
      <formula>COUNTIFS(INDIRECT("mesh_formatting_table[PiH_ID]"),A22,INDIRECT("mesh_formatting_table[Term]"),"Health-Related Quality of Life",INDIRECT("mesh_formatting_table[Sheet]"),"Pubs - Health Economists")</formula>
    </cfRule>
    <cfRule type="expression" dxfId="740" priority="346" stopIfTrue="1">
      <formula>COUNTIFS(INDIRECT("mesh_formatting_table[PiH_ID]"),A22,INDIRECT("mesh_formatting_table[Term]"),"Length of Stay",INDIRECT("mesh_formatting_table[Sheet]"),"Pubs - Health Economists")</formula>
    </cfRule>
    <cfRule type="expression" dxfId="739" priority="347" stopIfTrue="1">
      <formula>COUNTIFS(INDIRECT("mesh_formatting_table[PiH_ID]"),A22,INDIRECT("mesh_formatting_table[Term]"),"Market Access",INDIRECT("mesh_formatting_table[Sheet]"),"Pubs - Health Economists")</formula>
    </cfRule>
    <cfRule type="expression" dxfId="738" priority="348" stopIfTrue="1">
      <formula>COUNTIFS(INDIRECT("mesh_formatting_table[PiH_ID]"),A22,INDIRECT("mesh_formatting_table[Term]"),"Outcome Measure",INDIRECT("mesh_formatting_table[Sheet]"),"Pubs - Health Economists")</formula>
    </cfRule>
    <cfRule type="expression" dxfId="737" priority="349" stopIfTrue="1">
      <formula>COUNTIFS(INDIRECT("mesh_formatting_table[PiH_ID]"),A22,INDIRECT("mesh_formatting_table[Term]"),"Patient-Reported Outcome",INDIRECT("mesh_formatting_table[Sheet]"),"Pubs - Health Economists")</formula>
    </cfRule>
    <cfRule type="expression" dxfId="736" priority="350" stopIfTrue="1">
      <formula>COUNTIFS(INDIRECT("mesh_formatting_table[PiH_ID]"),A22,INDIRECT("mesh_formatting_table[Term]"),"Reimbursement",INDIRECT("mesh_formatting_table[Sheet]"),"Pubs - Health Economists")</formula>
    </cfRule>
    <cfRule type="expression" dxfId="735" priority="320" stopIfTrue="1">
      <formula>COUNTIFS(INDIRECT("location_formatting_table[PiH_ID]"),A22,INDIRECT("location_formatting_table[Type]"),"International")</formula>
    </cfRule>
  </conditionalFormatting>
  <conditionalFormatting sqref="A24:A25 A29:A37">
    <cfRule type="expression" dxfId="733" priority="381" stopIfTrue="1">
      <formula>COUNTIFS(INDIRECT("mesh_formatting_table[PiH_ID]"),A24,INDIRECT("mesh_formatting_table[Term]"),"Reimbursement",INDIRECT("mesh_formatting_table[Sheet]"),"Pubs - Health Economists")</formula>
    </cfRule>
    <cfRule type="expression" dxfId="732" priority="380" stopIfTrue="1">
      <formula>COUNTIFS(INDIRECT("mesh_formatting_table[PiH_ID]"),A24,INDIRECT("mesh_formatting_table[Term]"),"Patient-Reported Outcome",INDIRECT("mesh_formatting_table[Sheet]"),"Pubs - Health Economists")</formula>
    </cfRule>
    <cfRule type="expression" dxfId="731" priority="379" stopIfTrue="1">
      <formula>COUNTIFS(INDIRECT("mesh_formatting_table[PiH_ID]"),A24,INDIRECT("mesh_formatting_table[Term]"),"Outcome Measure",INDIRECT("mesh_formatting_table[Sheet]"),"Pubs - Health Economists")</formula>
    </cfRule>
    <cfRule type="expression" dxfId="730" priority="378" stopIfTrue="1">
      <formula>COUNTIFS(INDIRECT("mesh_formatting_table[PiH_ID]"),A24,INDIRECT("mesh_formatting_table[Term]"),"Market Access",INDIRECT("mesh_formatting_table[Sheet]"),"Pubs - Health Economists")</formula>
    </cfRule>
    <cfRule type="expression" dxfId="729" priority="377" stopIfTrue="1">
      <formula>COUNTIFS(INDIRECT("mesh_formatting_table[PiH_ID]"),A24,INDIRECT("mesh_formatting_table[Term]"),"Length of Stay",INDIRECT("mesh_formatting_table[Sheet]"),"Pubs - Health Economists")</formula>
    </cfRule>
    <cfRule type="expression" dxfId="728" priority="376" stopIfTrue="1">
      <formula>COUNTIFS(INDIRECT("mesh_formatting_table[PiH_ID]"),A24,INDIRECT("mesh_formatting_table[Term]"),"Health-Related Quality of Life",INDIRECT("mesh_formatting_table[Sheet]"),"Pubs - Health Economists")</formula>
    </cfRule>
    <cfRule type="expression" dxfId="727" priority="375" stopIfTrue="1">
      <formula>COUNTIFS(INDIRECT("mesh_formatting_table[PiH_ID]"),A24,INDIRECT("mesh_formatting_table[Term]"),"Health Economics",INDIRECT("mesh_formatting_table[Sheet]"),"Pubs - Health Economists")</formula>
    </cfRule>
    <cfRule type="expression" dxfId="726" priority="374" stopIfTrue="1">
      <formula>COUNTIFS(INDIRECT("mesh_formatting_table[PiH_ID]"),A24,INDIRECT("mesh_formatting_table[Term]"),"Cost-Effectiveness",INDIRECT("mesh_formatting_table[Sheet]"),"Pubs - Health Economists")</formula>
    </cfRule>
    <cfRule type="expression" dxfId="725" priority="373" stopIfTrue="1">
      <formula>COUNTIFS(INDIRECT("mesh_formatting_table[PiH_ID]"),A24,INDIRECT("mesh_formatting_table[Term]"),"Clinical Outcomes",INDIRECT("mesh_formatting_table[Sheet]"),"Pubs - Health Economists")</formula>
    </cfRule>
    <cfRule type="expression" dxfId="724" priority="372" stopIfTrue="1">
      <formula>COUNTIFS(INDIRECT("mesh_formatting_table[PiH_ID]"),A24,INDIRECT("mesh_formatting_table[Term]"),"Burden of Disease/ Burden of Illness",INDIRECT("mesh_formatting_table[Sheet]"),"Pubs - Health Economists")</formula>
    </cfRule>
    <cfRule type="expression" dxfId="723" priority="371" stopIfTrue="1">
      <formula>COUNTIFS(INDIRECT("mesh_formatting_table[PiH_ID]"),A24,INDIRECT("mesh_formatting_table[Term]"),"PICO",INDIRECT("mesh_formatting_table[Sheet]"),"Pubs Score - Products &amp; Compe")</formula>
    </cfRule>
    <cfRule type="expression" dxfId="722" priority="370" stopIfTrue="1">
      <formula>COUNTIFS(INDIRECT("mesh_formatting_table[PiH_ID]"),A24,INDIRECT("mesh_formatting_table[Term]"),"Smith &amp; Nephew",INDIRECT("mesh_formatting_table[Sheet]"),"Pubs Score - Products &amp; Compe")</formula>
    </cfRule>
    <cfRule type="expression" dxfId="721" priority="369" stopIfTrue="1">
      <formula>COUNTIFS(INDIRECT("mesh_formatting_table[PiH_ID]"),A24,INDIRECT("mesh_formatting_table[Term]"),"Wound Infection Prevention",INDIRECT("mesh_formatting_table[Sheet]"),"Pubs Score - Clinical Terms")</formula>
    </cfRule>
    <cfRule type="expression" dxfId="720" priority="368" stopIfTrue="1">
      <formula>COUNTIFS(INDIRECT("mesh_formatting_table[PiH_ID]"),A24,INDIRECT("mesh_formatting_table[Term]"),"Wound Infection after Surgery",INDIRECT("mesh_formatting_table[Sheet]"),"Pubs Score - Clinical Terms")</formula>
    </cfRule>
    <cfRule type="expression" dxfId="719" priority="367" stopIfTrue="1">
      <formula>COUNTIFS(INDIRECT("mesh_formatting_table[PiH_ID]"),A24,INDIRECT("mesh_formatting_table[Term]"),"Wound Healing",INDIRECT("mesh_formatting_table[Sheet]"),"Pubs Score - Clinical Terms")</formula>
    </cfRule>
    <cfRule type="expression" dxfId="718" priority="366" stopIfTrue="1">
      <formula>COUNTIFS(INDIRECT("mesh_formatting_table[PiH_ID]"),A24,INDIRECT("mesh_formatting_table[Term]"),"Surgical Wound Infection",INDIRECT("mesh_formatting_table[Sheet]"),"Pubs Score - Clinical Terms")</formula>
    </cfRule>
    <cfRule type="expression" dxfId="717" priority="365" stopIfTrue="1">
      <formula>COUNTIFS(INDIRECT("mesh_formatting_table[PiH_ID]"),A24,INDIRECT("mesh_formatting_table[Term]"),"Surgical Site Infection Prevalence",INDIRECT("mesh_formatting_table[Sheet]"),"Pubs Score - Clinical Terms")</formula>
    </cfRule>
    <cfRule type="expression" dxfId="716" priority="364" stopIfTrue="1">
      <formula>COUNTIFS(INDIRECT("mesh_formatting_table[PiH_ID]"),A24,INDIRECT("mesh_formatting_table[Term]"),"Surgical Site Infection/ SSI/ Surgical Infection",INDIRECT("mesh_formatting_table[Sheet]"),"Pubs Score - Clinical Terms")</formula>
    </cfRule>
    <cfRule type="expression" dxfId="715" priority="363" stopIfTrue="1">
      <formula>COUNTIFS(INDIRECT("mesh_formatting_table[PiH_ID]"),A24,INDIRECT("mesh_formatting_table[Term]"),"Surgical Site Complications",INDIRECT("mesh_formatting_table[Sheet]"),"Pubs Score - Clinical Terms")</formula>
    </cfRule>
    <cfRule type="expression" dxfId="714" priority="362" stopIfTrue="1">
      <formula>COUNTIFS(INDIRECT("mesh_formatting_table[PiH_ID]"),A24,INDIRECT("mesh_formatting_table[Term]"),"Prophylaxis of Surgical Site Infection/ SSI Prophylaxis",INDIRECT("mesh_formatting_table[Sheet]"),"Pubs Score - Clinical Terms")</formula>
    </cfRule>
    <cfRule type="expression" dxfId="713" priority="361" stopIfTrue="1">
      <formula>COUNTIFS(INDIRECT("mesh_formatting_table[PiH_ID]"),A24,INDIRECT("mesh_formatting_table[Term]"),"Prevention of Surgical Site Infections/ Surgical Site Infection Prevention",INDIRECT("mesh_formatting_table[Sheet]"),"Pubs Score - Clinical Terms")</formula>
    </cfRule>
    <cfRule type="expression" dxfId="712" priority="360" stopIfTrue="1">
      <formula>COUNTIFS(INDIRECT("mesh_formatting_table[PiH_ID]"),A24,INDIRECT("mesh_formatting_table[Term]"),"Postsurgical Wound Infection",INDIRECT("mesh_formatting_table[Sheet]"),"Pubs Score - Clinical Terms")</formula>
    </cfRule>
    <cfRule type="expression" dxfId="711" priority="359" stopIfTrue="1">
      <formula>COUNTIFS(INDIRECT("mesh_formatting_table[PiH_ID]"),A24,INDIRECT("mesh_formatting_table[Term]"),"Postoperative Surgical Site Infection/ Postoperative SSI",INDIRECT("mesh_formatting_table[Sheet]"),"Pubs Score - Clinical Terms")</formula>
    </cfRule>
    <cfRule type="expression" dxfId="710" priority="358" stopIfTrue="1">
      <formula>COUNTIFS(INDIRECT("mesh_formatting_table[PiH_ID]"),A24,INDIRECT("mesh_formatting_table[Term]"),"PICO System/ PICO Dressing",INDIRECT("mesh_formatting_table[Sheet]"),"Pubs Score - Clinical Terms")</formula>
    </cfRule>
    <cfRule type="expression" dxfId="709" priority="357" stopIfTrue="1">
      <formula>COUNTIFS(INDIRECT("mesh_formatting_table[PiH_ID]"),A24,INDIRECT("mesh_formatting_table[Term]"),"PICO Single Use Negative Pressure Wound Therapy System/ PICO sNPWT",INDIRECT("mesh_formatting_table[Sheet]"),"Pubs Score - Clinical Terms")</formula>
    </cfRule>
    <cfRule type="expression" dxfId="708" priority="356" stopIfTrue="1">
      <formula>COUNTIFS(INDIRECT("mesh_formatting_table[PiH_ID]"),A24,INDIRECT("mesh_formatting_table[Term]"),"Negative-Pressure Wound Therapy/ NPWT",INDIRECT("mesh_formatting_table[Sheet]"),"Pubs Score - Clinical Terms")</formula>
    </cfRule>
    <cfRule type="expression" dxfId="707" priority="355" stopIfTrue="1">
      <formula>COUNTIFS(INDIRECT("mesh_formatting_table[PiH_ID]"),A24,INDIRECT("mesh_formatting_table[Term]"),"Incisional NPWT",INDIRECT("mesh_formatting_table[Sheet]"),"Pubs Score - Clinical Terms")</formula>
    </cfRule>
    <cfRule type="expression" dxfId="706" priority="354" stopIfTrue="1">
      <formula>COUNTIFS(INDIRECT("mesh_formatting_table[PiH_ID]"),A24,INDIRECT("mesh_formatting_table[Term]"),"Chronic Wounds",INDIRECT("mesh_formatting_table[Sheet]"),"Pubs Score - Clinical Terms")</formula>
    </cfRule>
    <cfRule type="expression" dxfId="705" priority="353" stopIfTrue="1">
      <formula>COUNTIFS(INDIRECT("mesh_formatting_table[PiH_ID]"),A24,INDIRECT("mesh_formatting_table[Term]"),"Chronic Surgical Wound",INDIRECT("mesh_formatting_table[Sheet]"),"Pubs Score - Clinical Terms")</formula>
    </cfRule>
    <cfRule type="expression" dxfId="704" priority="352" stopIfTrue="1">
      <formula>COUNTIFS(INDIRECT("location_formatting_table[PiH_ID]"),A24,INDIRECT("location_formatting_table[Country]"),"United States of America",INDIRECT("location_formatting_table[Type]"),"National")</formula>
    </cfRule>
    <cfRule type="expression" dxfId="703" priority="351" stopIfTrue="1">
      <formula>COUNTIFS(INDIRECT("location_formatting_table[PiH_ID]"),A24,INDIRECT("location_formatting_table[Type]"),"International")</formula>
    </cfRule>
  </conditionalFormatting>
  <conditionalFormatting sqref="A39:A43">
    <cfRule type="expression" dxfId="700" priority="290" stopIfTrue="1">
      <formula>COUNTIFS(INDIRECT("mesh_formatting_table[PiH_ID]"),A39,INDIRECT("mesh_formatting_table[Term]"),"Chronic Wounds",INDIRECT("mesh_formatting_table[Sheet]"),"Pubs Score - Clinical Terms")</formula>
    </cfRule>
    <cfRule type="expression" dxfId="699" priority="291" stopIfTrue="1">
      <formula>COUNTIFS(INDIRECT("mesh_formatting_table[PiH_ID]"),A39,INDIRECT("mesh_formatting_table[Term]"),"Incisional NPWT",INDIRECT("mesh_formatting_table[Sheet]"),"Pubs Score - Clinical Terms")</formula>
    </cfRule>
    <cfRule type="expression" dxfId="698" priority="292" stopIfTrue="1">
      <formula>COUNTIFS(INDIRECT("mesh_formatting_table[PiH_ID]"),A39,INDIRECT("mesh_formatting_table[Term]"),"Negative-Pressure Wound Therapy/ NPWT",INDIRECT("mesh_formatting_table[Sheet]"),"Pubs Score - Clinical Terms")</formula>
    </cfRule>
    <cfRule type="expression" dxfId="697" priority="293" stopIfTrue="1">
      <formula>COUNTIFS(INDIRECT("mesh_formatting_table[PiH_ID]"),A39,INDIRECT("mesh_formatting_table[Term]"),"PICO Single Use Negative Pressure Wound Therapy System/ PICO sNPWT",INDIRECT("mesh_formatting_table[Sheet]"),"Pubs Score - Clinical Terms")</formula>
    </cfRule>
    <cfRule type="expression" dxfId="696" priority="294" stopIfTrue="1">
      <formula>COUNTIFS(INDIRECT("mesh_formatting_table[PiH_ID]"),A39,INDIRECT("mesh_formatting_table[Term]"),"PICO System/ PICO Dressing",INDIRECT("mesh_formatting_table[Sheet]"),"Pubs Score - Clinical Terms")</formula>
    </cfRule>
    <cfRule type="expression" dxfId="695" priority="295" stopIfTrue="1">
      <formula>COUNTIFS(INDIRECT("mesh_formatting_table[PiH_ID]"),A39,INDIRECT("mesh_formatting_table[Term]"),"Postoperative Surgical Site Infection/ Postoperative SSI",INDIRECT("mesh_formatting_table[Sheet]"),"Pubs Score - Clinical Terms")</formula>
    </cfRule>
    <cfRule type="expression" dxfId="694" priority="296" stopIfTrue="1">
      <formula>COUNTIFS(INDIRECT("mesh_formatting_table[PiH_ID]"),A39,INDIRECT("mesh_formatting_table[Term]"),"Postsurgical Wound Infection",INDIRECT("mesh_formatting_table[Sheet]"),"Pubs Score - Clinical Terms")</formula>
    </cfRule>
    <cfRule type="expression" dxfId="693" priority="297" stopIfTrue="1">
      <formula>COUNTIFS(INDIRECT("mesh_formatting_table[PiH_ID]"),A39,INDIRECT("mesh_formatting_table[Term]"),"Prevention of Surgical Site Infections/ Surgical Site Infection Prevention",INDIRECT("mesh_formatting_table[Sheet]"),"Pubs Score - Clinical Terms")</formula>
    </cfRule>
    <cfRule type="expression" dxfId="692" priority="298" stopIfTrue="1">
      <formula>COUNTIFS(INDIRECT("mesh_formatting_table[PiH_ID]"),A39,INDIRECT("mesh_formatting_table[Term]"),"Prophylaxis of Surgical Site Infection/ SSI Prophylaxis",INDIRECT("mesh_formatting_table[Sheet]"),"Pubs Score - Clinical Terms")</formula>
    </cfRule>
    <cfRule type="expression" dxfId="691" priority="299" stopIfTrue="1">
      <formula>COUNTIFS(INDIRECT("mesh_formatting_table[PiH_ID]"),A39,INDIRECT("mesh_formatting_table[Term]"),"Surgical Site Complications",INDIRECT("mesh_formatting_table[Sheet]"),"Pubs Score - Clinical Terms")</formula>
    </cfRule>
    <cfRule type="expression" dxfId="690" priority="300" stopIfTrue="1">
      <formula>COUNTIFS(INDIRECT("mesh_formatting_table[PiH_ID]"),A39,INDIRECT("mesh_formatting_table[Term]"),"Surgical Site Infection/ SSI/ Surgical Infection",INDIRECT("mesh_formatting_table[Sheet]"),"Pubs Score - Clinical Terms")</formula>
    </cfRule>
    <cfRule type="expression" dxfId="689" priority="301" stopIfTrue="1">
      <formula>COUNTIFS(INDIRECT("mesh_formatting_table[PiH_ID]"),A39,INDIRECT("mesh_formatting_table[Term]"),"Surgical Site Infection Prevalence",INDIRECT("mesh_formatting_table[Sheet]"),"Pubs Score - Clinical Terms")</formula>
    </cfRule>
    <cfRule type="expression" dxfId="688" priority="302" stopIfTrue="1">
      <formula>COUNTIFS(INDIRECT("mesh_formatting_table[PiH_ID]"),A39,INDIRECT("mesh_formatting_table[Term]"),"Surgical Wound Infection",INDIRECT("mesh_formatting_table[Sheet]"),"Pubs Score - Clinical Terms")</formula>
    </cfRule>
    <cfRule type="expression" dxfId="687" priority="303" stopIfTrue="1">
      <formula>COUNTIFS(INDIRECT("mesh_formatting_table[PiH_ID]"),A39,INDIRECT("mesh_formatting_table[Term]"),"Wound Healing",INDIRECT("mesh_formatting_table[Sheet]"),"Pubs Score - Clinical Terms")</formula>
    </cfRule>
    <cfRule type="expression" dxfId="686" priority="305" stopIfTrue="1">
      <formula>COUNTIFS(INDIRECT("mesh_formatting_table[PiH_ID]"),A39,INDIRECT("mesh_formatting_table[Term]"),"Wound Infection Prevention",INDIRECT("mesh_formatting_table[Sheet]"),"Pubs Score - Clinical Terms")</formula>
    </cfRule>
    <cfRule type="expression" dxfId="685" priority="306" stopIfTrue="1">
      <formula>COUNTIFS(INDIRECT("mesh_formatting_table[PiH_ID]"),A39,INDIRECT("mesh_formatting_table[Term]"),"Smith &amp; Nephew",INDIRECT("mesh_formatting_table[Sheet]"),"Pubs Score - Products &amp; Compe")</formula>
    </cfRule>
    <cfRule type="expression" dxfId="684" priority="307" stopIfTrue="1">
      <formula>COUNTIFS(INDIRECT("mesh_formatting_table[PiH_ID]"),A39,INDIRECT("mesh_formatting_table[Term]"),"PICO",INDIRECT("mesh_formatting_table[Sheet]"),"Pubs Score - Products &amp; Compe")</formula>
    </cfRule>
    <cfRule type="expression" dxfId="683" priority="308" stopIfTrue="1">
      <formula>COUNTIFS(INDIRECT("mesh_formatting_table[PiH_ID]"),A39,INDIRECT("mesh_formatting_table[Term]"),"Burden of Disease/ Burden of Illness",INDIRECT("mesh_formatting_table[Sheet]"),"Pubs - Health Economists")</formula>
    </cfRule>
    <cfRule type="expression" dxfId="682" priority="309" stopIfTrue="1">
      <formula>COUNTIFS(INDIRECT("mesh_formatting_table[PiH_ID]"),A39,INDIRECT("mesh_formatting_table[Term]"),"Clinical Outcomes",INDIRECT("mesh_formatting_table[Sheet]"),"Pubs - Health Economists")</formula>
    </cfRule>
    <cfRule type="expression" dxfId="681" priority="304" stopIfTrue="1">
      <formula>COUNTIFS(INDIRECT("mesh_formatting_table[PiH_ID]"),A39,INDIRECT("mesh_formatting_table[Term]"),"Wound Infection after Surgery",INDIRECT("mesh_formatting_table[Sheet]"),"Pubs Score - Clinical Terms")</formula>
    </cfRule>
    <cfRule type="expression" dxfId="680" priority="310" stopIfTrue="1">
      <formula>COUNTIFS(INDIRECT("mesh_formatting_table[PiH_ID]"),A39,INDIRECT("mesh_formatting_table[Term]"),"Cost-Effectiveness",INDIRECT("mesh_formatting_table[Sheet]"),"Pubs - Health Economists")</formula>
    </cfRule>
    <cfRule type="expression" dxfId="679" priority="311" stopIfTrue="1">
      <formula>COUNTIFS(INDIRECT("mesh_formatting_table[PiH_ID]"),A39,INDIRECT("mesh_formatting_table[Term]"),"Health Economics",INDIRECT("mesh_formatting_table[Sheet]"),"Pubs - Health Economists")</formula>
    </cfRule>
    <cfRule type="expression" dxfId="678" priority="312" stopIfTrue="1">
      <formula>COUNTIFS(INDIRECT("mesh_formatting_table[PiH_ID]"),A39,INDIRECT("mesh_formatting_table[Term]"),"Health-Related Quality of Life",INDIRECT("mesh_formatting_table[Sheet]"),"Pubs - Health Economists")</formula>
    </cfRule>
    <cfRule type="expression" dxfId="677" priority="313" stopIfTrue="1">
      <formula>COUNTIFS(INDIRECT("mesh_formatting_table[PiH_ID]"),A39,INDIRECT("mesh_formatting_table[Term]"),"Length of Stay",INDIRECT("mesh_formatting_table[Sheet]"),"Pubs - Health Economists")</formula>
    </cfRule>
    <cfRule type="expression" dxfId="676" priority="314" stopIfTrue="1">
      <formula>COUNTIFS(INDIRECT("mesh_formatting_table[PiH_ID]"),A39,INDIRECT("mesh_formatting_table[Term]"),"Market Access",INDIRECT("mesh_formatting_table[Sheet]"),"Pubs - Health Economists")</formula>
    </cfRule>
    <cfRule type="expression" dxfId="675" priority="315" stopIfTrue="1">
      <formula>COUNTIFS(INDIRECT("mesh_formatting_table[PiH_ID]"),A39,INDIRECT("mesh_formatting_table[Term]"),"Outcome Measure",INDIRECT("mesh_formatting_table[Sheet]"),"Pubs - Health Economists")</formula>
    </cfRule>
    <cfRule type="expression" dxfId="674" priority="316" stopIfTrue="1">
      <formula>COUNTIFS(INDIRECT("mesh_formatting_table[PiH_ID]"),A39,INDIRECT("mesh_formatting_table[Term]"),"Patient-Reported Outcome",INDIRECT("mesh_formatting_table[Sheet]"),"Pubs - Health Economists")</formula>
    </cfRule>
    <cfRule type="expression" dxfId="673" priority="287" stopIfTrue="1">
      <formula>COUNTIFS(INDIRECT("location_formatting_table[PiH_ID]"),A39,INDIRECT("location_formatting_table[Type]"),"International")</formula>
    </cfRule>
    <cfRule type="expression" dxfId="672" priority="288" stopIfTrue="1">
      <formula>COUNTIFS(INDIRECT("location_formatting_table[PiH_ID]"),A39,INDIRECT("location_formatting_table[Country]"),"United States of America",INDIRECT("location_formatting_table[Type]"),"National")</formula>
    </cfRule>
    <cfRule type="expression" dxfId="671" priority="289" stopIfTrue="1">
      <formula>COUNTIFS(INDIRECT("mesh_formatting_table[PiH_ID]"),A39,INDIRECT("mesh_formatting_table[Term]"),"Chronic Surgical Wound",INDIRECT("mesh_formatting_table[Sheet]"),"Pubs Score - Clinical Terms")</formula>
    </cfRule>
    <cfRule type="expression" dxfId="670" priority="317" stopIfTrue="1">
      <formula>COUNTIFS(INDIRECT("mesh_formatting_table[PiH_ID]"),A39,INDIRECT("mesh_formatting_table[Term]"),"Reimbursement",INDIRECT("mesh_formatting_table[Sheet]"),"Pubs - Health Economists")</formula>
    </cfRule>
  </conditionalFormatting>
  <conditionalFormatting sqref="A48:A62">
    <cfRule type="expression" dxfId="668" priority="256" stopIfTrue="1">
      <formula>COUNTIFS(INDIRECT("location_formatting_table[PiH_ID]"),A48,INDIRECT("location_formatting_table[Country]"),"United States of America",INDIRECT("location_formatting_table[Type]"),"National")</formula>
    </cfRule>
    <cfRule type="expression" dxfId="667" priority="257" stopIfTrue="1">
      <formula>COUNTIFS(INDIRECT("mesh_formatting_table[PiH_ID]"),A48,INDIRECT("mesh_formatting_table[Term]"),"Chronic Surgical Wound",INDIRECT("mesh_formatting_table[Sheet]"),"Pubs Score - Clinical Terms")</formula>
    </cfRule>
    <cfRule type="expression" dxfId="666" priority="258" stopIfTrue="1">
      <formula>COUNTIFS(INDIRECT("mesh_formatting_table[PiH_ID]"),A48,INDIRECT("mesh_formatting_table[Term]"),"Chronic Wounds",INDIRECT("mesh_formatting_table[Sheet]"),"Pubs Score - Clinical Terms")</formula>
    </cfRule>
    <cfRule type="expression" dxfId="665" priority="259" stopIfTrue="1">
      <formula>COUNTIFS(INDIRECT("mesh_formatting_table[PiH_ID]"),A48,INDIRECT("mesh_formatting_table[Term]"),"Incisional NPWT",INDIRECT("mesh_formatting_table[Sheet]"),"Pubs Score - Clinical Terms")</formula>
    </cfRule>
    <cfRule type="expression" dxfId="664" priority="260" stopIfTrue="1">
      <formula>COUNTIFS(INDIRECT("mesh_formatting_table[PiH_ID]"),A48,INDIRECT("mesh_formatting_table[Term]"),"Negative-Pressure Wound Therapy/ NPWT",INDIRECT("mesh_formatting_table[Sheet]"),"Pubs Score - Clinical Terms")</formula>
    </cfRule>
    <cfRule type="expression" dxfId="663" priority="261" stopIfTrue="1">
      <formula>COUNTIFS(INDIRECT("mesh_formatting_table[PiH_ID]"),A48,INDIRECT("mesh_formatting_table[Term]"),"PICO Single Use Negative Pressure Wound Therapy System/ PICO sNPWT",INDIRECT("mesh_formatting_table[Sheet]"),"Pubs Score - Clinical Terms")</formula>
    </cfRule>
    <cfRule type="expression" dxfId="662" priority="262" stopIfTrue="1">
      <formula>COUNTIFS(INDIRECT("mesh_formatting_table[PiH_ID]"),A48,INDIRECT("mesh_formatting_table[Term]"),"PICO System/ PICO Dressing",INDIRECT("mesh_formatting_table[Sheet]"),"Pubs Score - Clinical Terms")</formula>
    </cfRule>
    <cfRule type="expression" dxfId="661" priority="263" stopIfTrue="1">
      <formula>COUNTIFS(INDIRECT("mesh_formatting_table[PiH_ID]"),A48,INDIRECT("mesh_formatting_table[Term]"),"Postoperative Surgical Site Infection/ Postoperative SSI",INDIRECT("mesh_formatting_table[Sheet]"),"Pubs Score - Clinical Terms")</formula>
    </cfRule>
    <cfRule type="expression" dxfId="660" priority="264" stopIfTrue="1">
      <formula>COUNTIFS(INDIRECT("mesh_formatting_table[PiH_ID]"),A48,INDIRECT("mesh_formatting_table[Term]"),"Postsurgical Wound Infection",INDIRECT("mesh_formatting_table[Sheet]"),"Pubs Score - Clinical Terms")</formula>
    </cfRule>
    <cfRule type="expression" dxfId="659" priority="265" stopIfTrue="1">
      <formula>COUNTIFS(INDIRECT("mesh_formatting_table[PiH_ID]"),A48,INDIRECT("mesh_formatting_table[Term]"),"Prevention of Surgical Site Infections/ Surgical Site Infection Prevention",INDIRECT("mesh_formatting_table[Sheet]"),"Pubs Score - Clinical Terms")</formula>
    </cfRule>
    <cfRule type="expression" dxfId="658" priority="266" stopIfTrue="1">
      <formula>COUNTIFS(INDIRECT("mesh_formatting_table[PiH_ID]"),A48,INDIRECT("mesh_formatting_table[Term]"),"Prophylaxis of Surgical Site Infection/ SSI Prophylaxis",INDIRECT("mesh_formatting_table[Sheet]"),"Pubs Score - Clinical Terms")</formula>
    </cfRule>
    <cfRule type="expression" dxfId="657" priority="267" stopIfTrue="1">
      <formula>COUNTIFS(INDIRECT("mesh_formatting_table[PiH_ID]"),A48,INDIRECT("mesh_formatting_table[Term]"),"Surgical Site Complications",INDIRECT("mesh_formatting_table[Sheet]"),"Pubs Score - Clinical Terms")</formula>
    </cfRule>
    <cfRule type="expression" dxfId="656" priority="268" stopIfTrue="1">
      <formula>COUNTIFS(INDIRECT("mesh_formatting_table[PiH_ID]"),A48,INDIRECT("mesh_formatting_table[Term]"),"Surgical Site Infection/ SSI/ Surgical Infection",INDIRECT("mesh_formatting_table[Sheet]"),"Pubs Score - Clinical Terms")</formula>
    </cfRule>
    <cfRule type="expression" dxfId="655" priority="269" stopIfTrue="1">
      <formula>COUNTIFS(INDIRECT("mesh_formatting_table[PiH_ID]"),A48,INDIRECT("mesh_formatting_table[Term]"),"Surgical Site Infection Prevalence",INDIRECT("mesh_formatting_table[Sheet]"),"Pubs Score - Clinical Terms")</formula>
    </cfRule>
    <cfRule type="expression" dxfId="654" priority="270" stopIfTrue="1">
      <formula>COUNTIFS(INDIRECT("mesh_formatting_table[PiH_ID]"),A48,INDIRECT("mesh_formatting_table[Term]"),"Surgical Wound Infection",INDIRECT("mesh_formatting_table[Sheet]"),"Pubs Score - Clinical Terms")</formula>
    </cfRule>
    <cfRule type="expression" dxfId="653" priority="271" stopIfTrue="1">
      <formula>COUNTIFS(INDIRECT("mesh_formatting_table[PiH_ID]"),A48,INDIRECT("mesh_formatting_table[Term]"),"Wound Healing",INDIRECT("mesh_formatting_table[Sheet]"),"Pubs Score - Clinical Terms")</formula>
    </cfRule>
    <cfRule type="expression" dxfId="652" priority="272" stopIfTrue="1">
      <formula>COUNTIFS(INDIRECT("mesh_formatting_table[PiH_ID]"),A48,INDIRECT("mesh_formatting_table[Term]"),"Wound Infection after Surgery",INDIRECT("mesh_formatting_table[Sheet]"),"Pubs Score - Clinical Terms")</formula>
    </cfRule>
    <cfRule type="expression" dxfId="651" priority="273" stopIfTrue="1">
      <formula>COUNTIFS(INDIRECT("mesh_formatting_table[PiH_ID]"),A48,INDIRECT("mesh_formatting_table[Term]"),"Wound Infection Prevention",INDIRECT("mesh_formatting_table[Sheet]"),"Pubs Score - Clinical Terms")</formula>
    </cfRule>
    <cfRule type="expression" dxfId="650" priority="274" stopIfTrue="1">
      <formula>COUNTIFS(INDIRECT("mesh_formatting_table[PiH_ID]"),A48,INDIRECT("mesh_formatting_table[Term]"),"Smith &amp; Nephew",INDIRECT("mesh_formatting_table[Sheet]"),"Pubs Score - Products &amp; Compe")</formula>
    </cfRule>
    <cfRule type="expression" dxfId="649" priority="275" stopIfTrue="1">
      <formula>COUNTIFS(INDIRECT("mesh_formatting_table[PiH_ID]"),A48,INDIRECT("mesh_formatting_table[Term]"),"PICO",INDIRECT("mesh_formatting_table[Sheet]"),"Pubs Score - Products &amp; Compe")</formula>
    </cfRule>
    <cfRule type="expression" dxfId="648" priority="276" stopIfTrue="1">
      <formula>COUNTIFS(INDIRECT("mesh_formatting_table[PiH_ID]"),A48,INDIRECT("mesh_formatting_table[Term]"),"Burden of Disease/ Burden of Illness",INDIRECT("mesh_formatting_table[Sheet]"),"Pubs - Health Economists")</formula>
    </cfRule>
    <cfRule type="expression" dxfId="647" priority="277" stopIfTrue="1">
      <formula>COUNTIFS(INDIRECT("mesh_formatting_table[PiH_ID]"),A48,INDIRECT("mesh_formatting_table[Term]"),"Clinical Outcomes",INDIRECT("mesh_formatting_table[Sheet]"),"Pubs - Health Economists")</formula>
    </cfRule>
    <cfRule type="expression" dxfId="646" priority="278" stopIfTrue="1">
      <formula>COUNTIFS(INDIRECT("mesh_formatting_table[PiH_ID]"),A48,INDIRECT("mesh_formatting_table[Term]"),"Cost-Effectiveness",INDIRECT("mesh_formatting_table[Sheet]"),"Pubs - Health Economists")</formula>
    </cfRule>
    <cfRule type="expression" dxfId="645" priority="279" stopIfTrue="1">
      <formula>COUNTIFS(INDIRECT("mesh_formatting_table[PiH_ID]"),A48,INDIRECT("mesh_formatting_table[Term]"),"Health Economics",INDIRECT("mesh_formatting_table[Sheet]"),"Pubs - Health Economists")</formula>
    </cfRule>
    <cfRule type="expression" dxfId="644" priority="280" stopIfTrue="1">
      <formula>COUNTIFS(INDIRECT("mesh_formatting_table[PiH_ID]"),A48,INDIRECT("mesh_formatting_table[Term]"),"Health-Related Quality of Life",INDIRECT("mesh_formatting_table[Sheet]"),"Pubs - Health Economists")</formula>
    </cfRule>
    <cfRule type="expression" dxfId="643" priority="281" stopIfTrue="1">
      <formula>COUNTIFS(INDIRECT("mesh_formatting_table[PiH_ID]"),A48,INDIRECT("mesh_formatting_table[Term]"),"Length of Stay",INDIRECT("mesh_formatting_table[Sheet]"),"Pubs - Health Economists")</formula>
    </cfRule>
    <cfRule type="expression" dxfId="642" priority="282" stopIfTrue="1">
      <formula>COUNTIFS(INDIRECT("mesh_formatting_table[PiH_ID]"),A48,INDIRECT("mesh_formatting_table[Term]"),"Market Access",INDIRECT("mesh_formatting_table[Sheet]"),"Pubs - Health Economists")</formula>
    </cfRule>
    <cfRule type="expression" dxfId="641" priority="283" stopIfTrue="1">
      <formula>COUNTIFS(INDIRECT("mesh_formatting_table[PiH_ID]"),A48,INDIRECT("mesh_formatting_table[Term]"),"Outcome Measure",INDIRECT("mesh_formatting_table[Sheet]"),"Pubs - Health Economists")</formula>
    </cfRule>
    <cfRule type="expression" dxfId="640" priority="284" stopIfTrue="1">
      <formula>COUNTIFS(INDIRECT("mesh_formatting_table[PiH_ID]"),A48,INDIRECT("mesh_formatting_table[Term]"),"Patient-Reported Outcome",INDIRECT("mesh_formatting_table[Sheet]"),"Pubs - Health Economists")</formula>
    </cfRule>
    <cfRule type="expression" dxfId="639" priority="285" stopIfTrue="1">
      <formula>COUNTIFS(INDIRECT("mesh_formatting_table[PiH_ID]"),A48,INDIRECT("mesh_formatting_table[Term]"),"Reimbursement",INDIRECT("mesh_formatting_table[Sheet]"),"Pubs - Health Economists")</formula>
    </cfRule>
    <cfRule type="expression" dxfId="638" priority="255" stopIfTrue="1">
      <formula>COUNTIFS(INDIRECT("location_formatting_table[PiH_ID]"),A48,INDIRECT("location_formatting_table[Type]"),"International")</formula>
    </cfRule>
  </conditionalFormatting>
  <conditionalFormatting sqref="A66:A70">
    <cfRule type="expression" dxfId="636" priority="224" stopIfTrue="1">
      <formula>COUNTIFS(INDIRECT("location_formatting_table[PiH_ID]"),A66,INDIRECT("location_formatting_table[Country]"),"United States of America",INDIRECT("location_formatting_table[Type]"),"National")</formula>
    </cfRule>
    <cfRule type="expression" dxfId="635" priority="230" stopIfTrue="1">
      <formula>COUNTIFS(INDIRECT("mesh_formatting_table[PiH_ID]"),A66,INDIRECT("mesh_formatting_table[Term]"),"PICO System/ PICO Dressing",INDIRECT("mesh_formatting_table[Sheet]"),"Pubs Score - Clinical Terms")</formula>
    </cfRule>
    <cfRule type="expression" dxfId="634" priority="252" stopIfTrue="1">
      <formula>COUNTIFS(INDIRECT("mesh_formatting_table[PiH_ID]"),A66,INDIRECT("mesh_formatting_table[Term]"),"Patient-Reported Outcome",INDIRECT("mesh_formatting_table[Sheet]"),"Pubs - Health Economists")</formula>
    </cfRule>
    <cfRule type="expression" dxfId="633" priority="251" stopIfTrue="1">
      <formula>COUNTIFS(INDIRECT("mesh_formatting_table[PiH_ID]"),A66,INDIRECT("mesh_formatting_table[Term]"),"Outcome Measure",INDIRECT("mesh_formatting_table[Sheet]"),"Pubs - Health Economists")</formula>
    </cfRule>
    <cfRule type="expression" dxfId="632" priority="250" stopIfTrue="1">
      <formula>COUNTIFS(INDIRECT("mesh_formatting_table[PiH_ID]"),A66,INDIRECT("mesh_formatting_table[Term]"),"Market Access",INDIRECT("mesh_formatting_table[Sheet]"),"Pubs - Health Economists")</formula>
    </cfRule>
    <cfRule type="expression" dxfId="631" priority="249" stopIfTrue="1">
      <formula>COUNTIFS(INDIRECT("mesh_formatting_table[PiH_ID]"),A66,INDIRECT("mesh_formatting_table[Term]"),"Length of Stay",INDIRECT("mesh_formatting_table[Sheet]"),"Pubs - Health Economists")</formula>
    </cfRule>
    <cfRule type="expression" dxfId="630" priority="248" stopIfTrue="1">
      <formula>COUNTIFS(INDIRECT("mesh_formatting_table[PiH_ID]"),A66,INDIRECT("mesh_formatting_table[Term]"),"Health-Related Quality of Life",INDIRECT("mesh_formatting_table[Sheet]"),"Pubs - Health Economists")</formula>
    </cfRule>
    <cfRule type="expression" dxfId="629" priority="247" stopIfTrue="1">
      <formula>COUNTIFS(INDIRECT("mesh_formatting_table[PiH_ID]"),A66,INDIRECT("mesh_formatting_table[Term]"),"Health Economics",INDIRECT("mesh_formatting_table[Sheet]"),"Pubs - Health Economists")</formula>
    </cfRule>
    <cfRule type="expression" dxfId="628" priority="245" stopIfTrue="1">
      <formula>COUNTIFS(INDIRECT("mesh_formatting_table[PiH_ID]"),A66,INDIRECT("mesh_formatting_table[Term]"),"Clinical Outcomes",INDIRECT("mesh_formatting_table[Sheet]"),"Pubs - Health Economists")</formula>
    </cfRule>
    <cfRule type="expression" dxfId="627" priority="246" stopIfTrue="1">
      <formula>COUNTIFS(INDIRECT("mesh_formatting_table[PiH_ID]"),A66,INDIRECT("mesh_formatting_table[Term]"),"Cost-Effectiveness",INDIRECT("mesh_formatting_table[Sheet]"),"Pubs - Health Economists")</formula>
    </cfRule>
    <cfRule type="expression" dxfId="626" priority="244" stopIfTrue="1">
      <formula>COUNTIFS(INDIRECT("mesh_formatting_table[PiH_ID]"),A66,INDIRECT("mesh_formatting_table[Term]"),"Burden of Disease/ Burden of Illness",INDIRECT("mesh_formatting_table[Sheet]"),"Pubs - Health Economists")</formula>
    </cfRule>
    <cfRule type="expression" dxfId="625" priority="243" stopIfTrue="1">
      <formula>COUNTIFS(INDIRECT("mesh_formatting_table[PiH_ID]"),A66,INDIRECT("mesh_formatting_table[Term]"),"PICO",INDIRECT("mesh_formatting_table[Sheet]"),"Pubs Score - Products &amp; Compe")</formula>
    </cfRule>
    <cfRule type="expression" dxfId="624" priority="242" stopIfTrue="1">
      <formula>COUNTIFS(INDIRECT("mesh_formatting_table[PiH_ID]"),A66,INDIRECT("mesh_formatting_table[Term]"),"Smith &amp; Nephew",INDIRECT("mesh_formatting_table[Sheet]"),"Pubs Score - Products &amp; Compe")</formula>
    </cfRule>
    <cfRule type="expression" dxfId="623" priority="241" stopIfTrue="1">
      <formula>COUNTIFS(INDIRECT("mesh_formatting_table[PiH_ID]"),A66,INDIRECT("mesh_formatting_table[Term]"),"Wound Infection Prevention",INDIRECT("mesh_formatting_table[Sheet]"),"Pubs Score - Clinical Terms")</formula>
    </cfRule>
    <cfRule type="expression" dxfId="622" priority="240" stopIfTrue="1">
      <formula>COUNTIFS(INDIRECT("mesh_formatting_table[PiH_ID]"),A66,INDIRECT("mesh_formatting_table[Term]"),"Wound Infection after Surgery",INDIRECT("mesh_formatting_table[Sheet]"),"Pubs Score - Clinical Terms")</formula>
    </cfRule>
    <cfRule type="expression" dxfId="621" priority="239" stopIfTrue="1">
      <formula>COUNTIFS(INDIRECT("mesh_formatting_table[PiH_ID]"),A66,INDIRECT("mesh_formatting_table[Term]"),"Wound Healing",INDIRECT("mesh_formatting_table[Sheet]"),"Pubs Score - Clinical Terms")</formula>
    </cfRule>
    <cfRule type="expression" dxfId="620" priority="238" stopIfTrue="1">
      <formula>COUNTIFS(INDIRECT("mesh_formatting_table[PiH_ID]"),A66,INDIRECT("mesh_formatting_table[Term]"),"Surgical Wound Infection",INDIRECT("mesh_formatting_table[Sheet]"),"Pubs Score - Clinical Terms")</formula>
    </cfRule>
    <cfRule type="expression" dxfId="619" priority="237" stopIfTrue="1">
      <formula>COUNTIFS(INDIRECT("mesh_formatting_table[PiH_ID]"),A66,INDIRECT("mesh_formatting_table[Term]"),"Surgical Site Infection Prevalence",INDIRECT("mesh_formatting_table[Sheet]"),"Pubs Score - Clinical Terms")</formula>
    </cfRule>
    <cfRule type="expression" dxfId="618" priority="236" stopIfTrue="1">
      <formula>COUNTIFS(INDIRECT("mesh_formatting_table[PiH_ID]"),A66,INDIRECT("mesh_formatting_table[Term]"),"Surgical Site Infection/ SSI/ Surgical Infection",INDIRECT("mesh_formatting_table[Sheet]"),"Pubs Score - Clinical Terms")</formula>
    </cfRule>
    <cfRule type="expression" dxfId="617" priority="235" stopIfTrue="1">
      <formula>COUNTIFS(INDIRECT("mesh_formatting_table[PiH_ID]"),A66,INDIRECT("mesh_formatting_table[Term]"),"Surgical Site Complications",INDIRECT("mesh_formatting_table[Sheet]"),"Pubs Score - Clinical Terms")</formula>
    </cfRule>
    <cfRule type="expression" dxfId="616" priority="234" stopIfTrue="1">
      <formula>COUNTIFS(INDIRECT("mesh_formatting_table[PiH_ID]"),A66,INDIRECT("mesh_formatting_table[Term]"),"Prophylaxis of Surgical Site Infection/ SSI Prophylaxis",INDIRECT("mesh_formatting_table[Sheet]"),"Pubs Score - Clinical Terms")</formula>
    </cfRule>
    <cfRule type="expression" dxfId="615" priority="233" stopIfTrue="1">
      <formula>COUNTIFS(INDIRECT("mesh_formatting_table[PiH_ID]"),A66,INDIRECT("mesh_formatting_table[Term]"),"Prevention of Surgical Site Infections/ Surgical Site Infection Prevention",INDIRECT("mesh_formatting_table[Sheet]"),"Pubs Score - Clinical Terms")</formula>
    </cfRule>
    <cfRule type="expression" dxfId="614" priority="232" stopIfTrue="1">
      <formula>COUNTIFS(INDIRECT("mesh_formatting_table[PiH_ID]"),A66,INDIRECT("mesh_formatting_table[Term]"),"Postsurgical Wound Infection",INDIRECT("mesh_formatting_table[Sheet]"),"Pubs Score - Clinical Terms")</formula>
    </cfRule>
    <cfRule type="expression" dxfId="613" priority="231" stopIfTrue="1">
      <formula>COUNTIFS(INDIRECT("mesh_formatting_table[PiH_ID]"),A66,INDIRECT("mesh_formatting_table[Term]"),"Postoperative Surgical Site Infection/ Postoperative SSI",INDIRECT("mesh_formatting_table[Sheet]"),"Pubs Score - Clinical Terms")</formula>
    </cfRule>
    <cfRule type="expression" dxfId="612" priority="253" stopIfTrue="1">
      <formula>COUNTIFS(INDIRECT("mesh_formatting_table[PiH_ID]"),A66,INDIRECT("mesh_formatting_table[Term]"),"Reimbursement",INDIRECT("mesh_formatting_table[Sheet]"),"Pubs - Health Economists")</formula>
    </cfRule>
    <cfRule type="expression" dxfId="611" priority="229" stopIfTrue="1">
      <formula>COUNTIFS(INDIRECT("mesh_formatting_table[PiH_ID]"),A66,INDIRECT("mesh_formatting_table[Term]"),"PICO Single Use Negative Pressure Wound Therapy System/ PICO sNPWT",INDIRECT("mesh_formatting_table[Sheet]"),"Pubs Score - Clinical Terms")</formula>
    </cfRule>
    <cfRule type="expression" dxfId="610" priority="228" stopIfTrue="1">
      <formula>COUNTIFS(INDIRECT("mesh_formatting_table[PiH_ID]"),A66,INDIRECT("mesh_formatting_table[Term]"),"Negative-Pressure Wound Therapy/ NPWT",INDIRECT("mesh_formatting_table[Sheet]"),"Pubs Score - Clinical Terms")</formula>
    </cfRule>
    <cfRule type="expression" dxfId="609" priority="227" stopIfTrue="1">
      <formula>COUNTIFS(INDIRECT("mesh_formatting_table[PiH_ID]"),A66,INDIRECT("mesh_formatting_table[Term]"),"Incisional NPWT",INDIRECT("mesh_formatting_table[Sheet]"),"Pubs Score - Clinical Terms")</formula>
    </cfRule>
    <cfRule type="expression" dxfId="608" priority="226" stopIfTrue="1">
      <formula>COUNTIFS(INDIRECT("mesh_formatting_table[PiH_ID]"),A66,INDIRECT("mesh_formatting_table[Term]"),"Chronic Wounds",INDIRECT("mesh_formatting_table[Sheet]"),"Pubs Score - Clinical Terms")</formula>
    </cfRule>
    <cfRule type="expression" dxfId="607" priority="225" stopIfTrue="1">
      <formula>COUNTIFS(INDIRECT("mesh_formatting_table[PiH_ID]"),A66,INDIRECT("mesh_formatting_table[Term]"),"Chronic Surgical Wound",INDIRECT("mesh_formatting_table[Sheet]"),"Pubs Score - Clinical Terms")</formula>
    </cfRule>
    <cfRule type="expression" dxfId="606" priority="223" stopIfTrue="1">
      <formula>COUNTIFS(INDIRECT("location_formatting_table[PiH_ID]"),A66,INDIRECT("location_formatting_table[Type]"),"International")</formula>
    </cfRule>
  </conditionalFormatting>
  <conditionalFormatting sqref="A72:A88">
    <cfRule type="expression" dxfId="605" priority="192" stopIfTrue="1">
      <formula>COUNTIFS(INDIRECT("location_formatting_table[PiH_ID]"),A72,INDIRECT("location_formatting_table[Country]"),"United States of America",INDIRECT("location_formatting_table[Type]"),"National")</formula>
    </cfRule>
    <cfRule type="expression" dxfId="604" priority="193" stopIfTrue="1">
      <formula>COUNTIFS(INDIRECT("mesh_formatting_table[PiH_ID]"),A72,INDIRECT("mesh_formatting_table[Term]"),"Chronic Surgical Wound",INDIRECT("mesh_formatting_table[Sheet]"),"Pubs Score - Clinical Terms")</formula>
    </cfRule>
    <cfRule type="expression" dxfId="603" priority="194" stopIfTrue="1">
      <formula>COUNTIFS(INDIRECT("mesh_formatting_table[PiH_ID]"),A72,INDIRECT("mesh_formatting_table[Term]"),"Chronic Wounds",INDIRECT("mesh_formatting_table[Sheet]"),"Pubs Score - Clinical Terms")</formula>
    </cfRule>
    <cfRule type="expression" dxfId="602" priority="195" stopIfTrue="1">
      <formula>COUNTIFS(INDIRECT("mesh_formatting_table[PiH_ID]"),A72,INDIRECT("mesh_formatting_table[Term]"),"Incisional NPWT",INDIRECT("mesh_formatting_table[Sheet]"),"Pubs Score - Clinical Terms")</formula>
    </cfRule>
    <cfRule type="expression" dxfId="601" priority="196" stopIfTrue="1">
      <formula>COUNTIFS(INDIRECT("mesh_formatting_table[PiH_ID]"),A72,INDIRECT("mesh_formatting_table[Term]"),"Negative-Pressure Wound Therapy/ NPWT",INDIRECT("mesh_formatting_table[Sheet]"),"Pubs Score - Clinical Terms")</formula>
    </cfRule>
    <cfRule type="expression" dxfId="600" priority="197" stopIfTrue="1">
      <formula>COUNTIFS(INDIRECT("mesh_formatting_table[PiH_ID]"),A72,INDIRECT("mesh_formatting_table[Term]"),"PICO Single Use Negative Pressure Wound Therapy System/ PICO sNPWT",INDIRECT("mesh_formatting_table[Sheet]"),"Pubs Score - Clinical Terms")</formula>
    </cfRule>
    <cfRule type="expression" dxfId="599" priority="198" stopIfTrue="1">
      <formula>COUNTIFS(INDIRECT("mesh_formatting_table[PiH_ID]"),A72,INDIRECT("mesh_formatting_table[Term]"),"PICO System/ PICO Dressing",INDIRECT("mesh_formatting_table[Sheet]"),"Pubs Score - Clinical Terms")</formula>
    </cfRule>
    <cfRule type="expression" dxfId="598" priority="200" stopIfTrue="1">
      <formula>COUNTIFS(INDIRECT("mesh_formatting_table[PiH_ID]"),A72,INDIRECT("mesh_formatting_table[Term]"),"Postsurgical Wound Infection",INDIRECT("mesh_formatting_table[Sheet]"),"Pubs Score - Clinical Terms")</formula>
    </cfRule>
    <cfRule type="expression" dxfId="597" priority="201" stopIfTrue="1">
      <formula>COUNTIFS(INDIRECT("mesh_formatting_table[PiH_ID]"),A72,INDIRECT("mesh_formatting_table[Term]"),"Prevention of Surgical Site Infections/ Surgical Site Infection Prevention",INDIRECT("mesh_formatting_table[Sheet]"),"Pubs Score - Clinical Terms")</formula>
    </cfRule>
    <cfRule type="expression" dxfId="596" priority="202" stopIfTrue="1">
      <formula>COUNTIFS(INDIRECT("mesh_formatting_table[PiH_ID]"),A72,INDIRECT("mesh_formatting_table[Term]"),"Prophylaxis of Surgical Site Infection/ SSI Prophylaxis",INDIRECT("mesh_formatting_table[Sheet]"),"Pubs Score - Clinical Terms")</formula>
    </cfRule>
    <cfRule type="expression" dxfId="595" priority="203" stopIfTrue="1">
      <formula>COUNTIFS(INDIRECT("mesh_formatting_table[PiH_ID]"),A72,INDIRECT("mesh_formatting_table[Term]"),"Surgical Site Complications",INDIRECT("mesh_formatting_table[Sheet]"),"Pubs Score - Clinical Terms")</formula>
    </cfRule>
    <cfRule type="expression" dxfId="594" priority="204" stopIfTrue="1">
      <formula>COUNTIFS(INDIRECT("mesh_formatting_table[PiH_ID]"),A72,INDIRECT("mesh_formatting_table[Term]"),"Surgical Site Infection/ SSI/ Surgical Infection",INDIRECT("mesh_formatting_table[Sheet]"),"Pubs Score - Clinical Terms")</formula>
    </cfRule>
    <cfRule type="expression" dxfId="593" priority="205" stopIfTrue="1">
      <formula>COUNTIFS(INDIRECT("mesh_formatting_table[PiH_ID]"),A72,INDIRECT("mesh_formatting_table[Term]"),"Surgical Site Infection Prevalence",INDIRECT("mesh_formatting_table[Sheet]"),"Pubs Score - Clinical Terms")</formula>
    </cfRule>
    <cfRule type="expression" dxfId="592" priority="221" stopIfTrue="1">
      <formula>COUNTIFS(INDIRECT("mesh_formatting_table[PiH_ID]"),A72,INDIRECT("mesh_formatting_table[Term]"),"Reimbursement",INDIRECT("mesh_formatting_table[Sheet]"),"Pubs - Health Economists")</formula>
    </cfRule>
    <cfRule type="expression" dxfId="591" priority="206" stopIfTrue="1">
      <formula>COUNTIFS(INDIRECT("mesh_formatting_table[PiH_ID]"),A72,INDIRECT("mesh_formatting_table[Term]"),"Surgical Wound Infection",INDIRECT("mesh_formatting_table[Sheet]"),"Pubs Score - Clinical Terms")</formula>
    </cfRule>
    <cfRule type="expression" dxfId="590" priority="207" stopIfTrue="1">
      <formula>COUNTIFS(INDIRECT("mesh_formatting_table[PiH_ID]"),A72,INDIRECT("mesh_formatting_table[Term]"),"Wound Healing",INDIRECT("mesh_formatting_table[Sheet]"),"Pubs Score - Clinical Terms")</formula>
    </cfRule>
    <cfRule type="expression" dxfId="589" priority="208" stopIfTrue="1">
      <formula>COUNTIFS(INDIRECT("mesh_formatting_table[PiH_ID]"),A72,INDIRECT("mesh_formatting_table[Term]"),"Wound Infection after Surgery",INDIRECT("mesh_formatting_table[Sheet]"),"Pubs Score - Clinical Terms")</formula>
    </cfRule>
    <cfRule type="expression" dxfId="588" priority="209" stopIfTrue="1">
      <formula>COUNTIFS(INDIRECT("mesh_formatting_table[PiH_ID]"),A72,INDIRECT("mesh_formatting_table[Term]"),"Wound Infection Prevention",INDIRECT("mesh_formatting_table[Sheet]"),"Pubs Score - Clinical Terms")</formula>
    </cfRule>
    <cfRule type="expression" dxfId="587" priority="210" stopIfTrue="1">
      <formula>COUNTIFS(INDIRECT("mesh_formatting_table[PiH_ID]"),A72,INDIRECT("mesh_formatting_table[Term]"),"Smith &amp; Nephew",INDIRECT("mesh_formatting_table[Sheet]"),"Pubs Score - Products &amp; Compe")</formula>
    </cfRule>
    <cfRule type="expression" dxfId="586" priority="211" stopIfTrue="1">
      <formula>COUNTIFS(INDIRECT("mesh_formatting_table[PiH_ID]"),A72,INDIRECT("mesh_formatting_table[Term]"),"PICO",INDIRECT("mesh_formatting_table[Sheet]"),"Pubs Score - Products &amp; Compe")</formula>
    </cfRule>
    <cfRule type="expression" dxfId="585" priority="212" stopIfTrue="1">
      <formula>COUNTIFS(INDIRECT("mesh_formatting_table[PiH_ID]"),A72,INDIRECT("mesh_formatting_table[Term]"),"Burden of Disease/ Burden of Illness",INDIRECT("mesh_formatting_table[Sheet]"),"Pubs - Health Economists")</formula>
    </cfRule>
    <cfRule type="expression" dxfId="584" priority="213" stopIfTrue="1">
      <formula>COUNTIFS(INDIRECT("mesh_formatting_table[PiH_ID]"),A72,INDIRECT("mesh_formatting_table[Term]"),"Clinical Outcomes",INDIRECT("mesh_formatting_table[Sheet]"),"Pubs - Health Economists")</formula>
    </cfRule>
    <cfRule type="expression" dxfId="583" priority="215" stopIfTrue="1">
      <formula>COUNTIFS(INDIRECT("mesh_formatting_table[PiH_ID]"),A72,INDIRECT("mesh_formatting_table[Term]"),"Health Economics",INDIRECT("mesh_formatting_table[Sheet]"),"Pubs - Health Economists")</formula>
    </cfRule>
    <cfRule type="expression" dxfId="582" priority="216" stopIfTrue="1">
      <formula>COUNTIFS(INDIRECT("mesh_formatting_table[PiH_ID]"),A72,INDIRECT("mesh_formatting_table[Term]"),"Health-Related Quality of Life",INDIRECT("mesh_formatting_table[Sheet]"),"Pubs - Health Economists")</formula>
    </cfRule>
    <cfRule type="expression" dxfId="581" priority="217" stopIfTrue="1">
      <formula>COUNTIFS(INDIRECT("mesh_formatting_table[PiH_ID]"),A72,INDIRECT("mesh_formatting_table[Term]"),"Length of Stay",INDIRECT("mesh_formatting_table[Sheet]"),"Pubs - Health Economists")</formula>
    </cfRule>
    <cfRule type="expression" dxfId="580" priority="218" stopIfTrue="1">
      <formula>COUNTIFS(INDIRECT("mesh_formatting_table[PiH_ID]"),A72,INDIRECT("mesh_formatting_table[Term]"),"Market Access",INDIRECT("mesh_formatting_table[Sheet]"),"Pubs - Health Economists")</formula>
    </cfRule>
    <cfRule type="expression" dxfId="579" priority="219" stopIfTrue="1">
      <formula>COUNTIFS(INDIRECT("mesh_formatting_table[PiH_ID]"),A72,INDIRECT("mesh_formatting_table[Term]"),"Outcome Measure",INDIRECT("mesh_formatting_table[Sheet]"),"Pubs - Health Economists")</formula>
    </cfRule>
    <cfRule type="expression" dxfId="578" priority="220" stopIfTrue="1">
      <formula>COUNTIFS(INDIRECT("mesh_formatting_table[PiH_ID]"),A72,INDIRECT("mesh_formatting_table[Term]"),"Patient-Reported Outcome",INDIRECT("mesh_formatting_table[Sheet]"),"Pubs - Health Economists")</formula>
    </cfRule>
    <cfRule type="expression" dxfId="577" priority="214" stopIfTrue="1">
      <formula>COUNTIFS(INDIRECT("mesh_formatting_table[PiH_ID]"),A72,INDIRECT("mesh_formatting_table[Term]"),"Cost-Effectiveness",INDIRECT("mesh_formatting_table[Sheet]"),"Pubs - Health Economists")</formula>
    </cfRule>
    <cfRule type="expression" dxfId="576" priority="199" stopIfTrue="1">
      <formula>COUNTIFS(INDIRECT("mesh_formatting_table[PiH_ID]"),A72,INDIRECT("mesh_formatting_table[Term]"),"Postoperative Surgical Site Infection/ Postoperative SSI",INDIRECT("mesh_formatting_table[Sheet]"),"Pubs Score - Clinical Terms")</formula>
    </cfRule>
    <cfRule type="expression" dxfId="575" priority="191" stopIfTrue="1">
      <formula>COUNTIFS(INDIRECT("location_formatting_table[PiH_ID]"),A72,INDIRECT("location_formatting_table[Type]"),"International")</formula>
    </cfRule>
  </conditionalFormatting>
  <conditionalFormatting sqref="A90:A91">
    <cfRule type="expression" dxfId="573" priority="190" stopIfTrue="1">
      <formula>COUNTIFS(INDIRECT("mesh_formatting_table[PiH_ID]"),A90,INDIRECT("mesh_formatting_table[Term]"),"Reimbursement",INDIRECT("mesh_formatting_table[Sheet]"),"Pubs - Health Economists")</formula>
    </cfRule>
    <cfRule type="expression" dxfId="572" priority="189" stopIfTrue="1">
      <formula>COUNTIFS(INDIRECT("mesh_formatting_table[PiH_ID]"),A90,INDIRECT("mesh_formatting_table[Term]"),"Patient-Reported Outcome",INDIRECT("mesh_formatting_table[Sheet]"),"Pubs - Health Economists")</formula>
    </cfRule>
    <cfRule type="expression" dxfId="571" priority="188" stopIfTrue="1">
      <formula>COUNTIFS(INDIRECT("mesh_formatting_table[PiH_ID]"),A90,INDIRECT("mesh_formatting_table[Term]"),"Outcome Measure",INDIRECT("mesh_formatting_table[Sheet]"),"Pubs - Health Economists")</formula>
    </cfRule>
    <cfRule type="expression" dxfId="570" priority="187" stopIfTrue="1">
      <formula>COUNTIFS(INDIRECT("mesh_formatting_table[PiH_ID]"),A90,INDIRECT("mesh_formatting_table[Term]"),"Market Access",INDIRECT("mesh_formatting_table[Sheet]"),"Pubs - Health Economists")</formula>
    </cfRule>
    <cfRule type="expression" dxfId="569" priority="186" stopIfTrue="1">
      <formula>COUNTIFS(INDIRECT("mesh_formatting_table[PiH_ID]"),A90,INDIRECT("mesh_formatting_table[Term]"),"Length of Stay",INDIRECT("mesh_formatting_table[Sheet]"),"Pubs - Health Economists")</formula>
    </cfRule>
    <cfRule type="expression" dxfId="568" priority="185" stopIfTrue="1">
      <formula>COUNTIFS(INDIRECT("mesh_formatting_table[PiH_ID]"),A90,INDIRECT("mesh_formatting_table[Term]"),"Health-Related Quality of Life",INDIRECT("mesh_formatting_table[Sheet]"),"Pubs - Health Economists")</formula>
    </cfRule>
    <cfRule type="expression" dxfId="567" priority="184" stopIfTrue="1">
      <formula>COUNTIFS(INDIRECT("mesh_formatting_table[PiH_ID]"),A90,INDIRECT("mesh_formatting_table[Term]"),"Health Economics",INDIRECT("mesh_formatting_table[Sheet]"),"Pubs - Health Economists")</formula>
    </cfRule>
    <cfRule type="expression" dxfId="566" priority="183" stopIfTrue="1">
      <formula>COUNTIFS(INDIRECT("mesh_formatting_table[PiH_ID]"),A90,INDIRECT("mesh_formatting_table[Term]"),"Cost-Effectiveness",INDIRECT("mesh_formatting_table[Sheet]"),"Pubs - Health Economists")</formula>
    </cfRule>
    <cfRule type="expression" dxfId="565" priority="182" stopIfTrue="1">
      <formula>COUNTIFS(INDIRECT("mesh_formatting_table[PiH_ID]"),A90,INDIRECT("mesh_formatting_table[Term]"),"Clinical Outcomes",INDIRECT("mesh_formatting_table[Sheet]"),"Pubs - Health Economists")</formula>
    </cfRule>
    <cfRule type="expression" dxfId="564" priority="181" stopIfTrue="1">
      <formula>COUNTIFS(INDIRECT("mesh_formatting_table[PiH_ID]"),A90,INDIRECT("mesh_formatting_table[Term]"),"Burden of Disease/ Burden of Illness",INDIRECT("mesh_formatting_table[Sheet]"),"Pubs - Health Economists")</formula>
    </cfRule>
    <cfRule type="expression" dxfId="563" priority="180" stopIfTrue="1">
      <formula>COUNTIFS(INDIRECT("mesh_formatting_table[PiH_ID]"),A90,INDIRECT("mesh_formatting_table[Term]"),"PICO",INDIRECT("mesh_formatting_table[Sheet]"),"Pubs Score - Products &amp; Compe")</formula>
    </cfRule>
    <cfRule type="expression" dxfId="562" priority="179" stopIfTrue="1">
      <formula>COUNTIFS(INDIRECT("mesh_formatting_table[PiH_ID]"),A90,INDIRECT("mesh_formatting_table[Term]"),"Smith &amp; Nephew",INDIRECT("mesh_formatting_table[Sheet]"),"Pubs Score - Products &amp; Compe")</formula>
    </cfRule>
    <cfRule type="expression" dxfId="561" priority="178" stopIfTrue="1">
      <formula>COUNTIFS(INDIRECT("mesh_formatting_table[PiH_ID]"),A90,INDIRECT("mesh_formatting_table[Term]"),"Wound Infection Prevention",INDIRECT("mesh_formatting_table[Sheet]"),"Pubs Score - Clinical Terms")</formula>
    </cfRule>
    <cfRule type="expression" dxfId="560" priority="177" stopIfTrue="1">
      <formula>COUNTIFS(INDIRECT("mesh_formatting_table[PiH_ID]"),A90,INDIRECT("mesh_formatting_table[Term]"),"Wound Infection after Surgery",INDIRECT("mesh_formatting_table[Sheet]"),"Pubs Score - Clinical Terms")</formula>
    </cfRule>
    <cfRule type="expression" dxfId="559" priority="176" stopIfTrue="1">
      <formula>COUNTIFS(INDIRECT("mesh_formatting_table[PiH_ID]"),A90,INDIRECT("mesh_formatting_table[Term]"),"Wound Healing",INDIRECT("mesh_formatting_table[Sheet]"),"Pubs Score - Clinical Terms")</formula>
    </cfRule>
    <cfRule type="expression" dxfId="558" priority="175" stopIfTrue="1">
      <formula>COUNTIFS(INDIRECT("mesh_formatting_table[PiH_ID]"),A90,INDIRECT("mesh_formatting_table[Term]"),"Surgical Wound Infection",INDIRECT("mesh_formatting_table[Sheet]"),"Pubs Score - Clinical Terms")</formula>
    </cfRule>
    <cfRule type="expression" dxfId="557" priority="174" stopIfTrue="1">
      <formula>COUNTIFS(INDIRECT("mesh_formatting_table[PiH_ID]"),A90,INDIRECT("mesh_formatting_table[Term]"),"Surgical Site Infection Prevalence",INDIRECT("mesh_formatting_table[Sheet]"),"Pubs Score - Clinical Terms")</formula>
    </cfRule>
    <cfRule type="expression" dxfId="556" priority="173" stopIfTrue="1">
      <formula>COUNTIFS(INDIRECT("mesh_formatting_table[PiH_ID]"),A90,INDIRECT("mesh_formatting_table[Term]"),"Surgical Site Infection/ SSI/ Surgical Infection",INDIRECT("mesh_formatting_table[Sheet]"),"Pubs Score - Clinical Terms")</formula>
    </cfRule>
    <cfRule type="expression" dxfId="555" priority="172" stopIfTrue="1">
      <formula>COUNTIFS(INDIRECT("mesh_formatting_table[PiH_ID]"),A90,INDIRECT("mesh_formatting_table[Term]"),"Surgical Site Complications",INDIRECT("mesh_formatting_table[Sheet]"),"Pubs Score - Clinical Terms")</formula>
    </cfRule>
    <cfRule type="expression" dxfId="554" priority="171" stopIfTrue="1">
      <formula>COUNTIFS(INDIRECT("mesh_formatting_table[PiH_ID]"),A90,INDIRECT("mesh_formatting_table[Term]"),"Prophylaxis of Surgical Site Infection/ SSI Prophylaxis",INDIRECT("mesh_formatting_table[Sheet]"),"Pubs Score - Clinical Terms")</formula>
    </cfRule>
    <cfRule type="expression" dxfId="553" priority="170" stopIfTrue="1">
      <formula>COUNTIFS(INDIRECT("mesh_formatting_table[PiH_ID]"),A90,INDIRECT("mesh_formatting_table[Term]"),"Prevention of Surgical Site Infections/ Surgical Site Infection Prevention",INDIRECT("mesh_formatting_table[Sheet]"),"Pubs Score - Clinical Terms")</formula>
    </cfRule>
    <cfRule type="expression" dxfId="552" priority="169" stopIfTrue="1">
      <formula>COUNTIFS(INDIRECT("mesh_formatting_table[PiH_ID]"),A90,INDIRECT("mesh_formatting_table[Term]"),"Postsurgical Wound Infection",INDIRECT("mesh_formatting_table[Sheet]"),"Pubs Score - Clinical Terms")</formula>
    </cfRule>
    <cfRule type="expression" dxfId="551" priority="168" stopIfTrue="1">
      <formula>COUNTIFS(INDIRECT("mesh_formatting_table[PiH_ID]"),A90,INDIRECT("mesh_formatting_table[Term]"),"Postoperative Surgical Site Infection/ Postoperative SSI",INDIRECT("mesh_formatting_table[Sheet]"),"Pubs Score - Clinical Terms")</formula>
    </cfRule>
    <cfRule type="expression" dxfId="550" priority="167" stopIfTrue="1">
      <formula>COUNTIFS(INDIRECT("mesh_formatting_table[PiH_ID]"),A90,INDIRECT("mesh_formatting_table[Term]"),"PICO System/ PICO Dressing",INDIRECT("mesh_formatting_table[Sheet]"),"Pubs Score - Clinical Terms")</formula>
    </cfRule>
    <cfRule type="expression" dxfId="549" priority="166" stopIfTrue="1">
      <formula>COUNTIFS(INDIRECT("mesh_formatting_table[PiH_ID]"),A90,INDIRECT("mesh_formatting_table[Term]"),"PICO Single Use Negative Pressure Wound Therapy System/ PICO sNPWT",INDIRECT("mesh_formatting_table[Sheet]"),"Pubs Score - Clinical Terms")</formula>
    </cfRule>
    <cfRule type="expression" dxfId="548" priority="165" stopIfTrue="1">
      <formula>COUNTIFS(INDIRECT("mesh_formatting_table[PiH_ID]"),A90,INDIRECT("mesh_formatting_table[Term]"),"Negative-Pressure Wound Therapy/ NPWT",INDIRECT("mesh_formatting_table[Sheet]"),"Pubs Score - Clinical Terms")</formula>
    </cfRule>
    <cfRule type="expression" dxfId="547" priority="164" stopIfTrue="1">
      <formula>COUNTIFS(INDIRECT("mesh_formatting_table[PiH_ID]"),A90,INDIRECT("mesh_formatting_table[Term]"),"Incisional NPWT",INDIRECT("mesh_formatting_table[Sheet]"),"Pubs Score - Clinical Terms")</formula>
    </cfRule>
    <cfRule type="expression" dxfId="546" priority="163" stopIfTrue="1">
      <formula>COUNTIFS(INDIRECT("mesh_formatting_table[PiH_ID]"),A90,INDIRECT("mesh_formatting_table[Term]"),"Chronic Wounds",INDIRECT("mesh_formatting_table[Sheet]"),"Pubs Score - Clinical Terms")</formula>
    </cfRule>
    <cfRule type="expression" dxfId="545" priority="162" stopIfTrue="1">
      <formula>COUNTIFS(INDIRECT("mesh_formatting_table[PiH_ID]"),A90,INDIRECT("mesh_formatting_table[Term]"),"Chronic Surgical Wound",INDIRECT("mesh_formatting_table[Sheet]"),"Pubs Score - Clinical Terms")</formula>
    </cfRule>
    <cfRule type="expression" dxfId="544" priority="161" stopIfTrue="1">
      <formula>COUNTIFS(INDIRECT("location_formatting_table[PiH_ID]"),A90,INDIRECT("location_formatting_table[Country]"),"United States of America",INDIRECT("location_formatting_table[Type]"),"National")</formula>
    </cfRule>
    <cfRule type="expression" dxfId="543" priority="160" stopIfTrue="1">
      <formula>COUNTIFS(INDIRECT("location_formatting_table[PiH_ID]"),A90,INDIRECT("location_formatting_table[Type]"),"International")</formula>
    </cfRule>
  </conditionalFormatting>
  <conditionalFormatting sqref="A93:A97">
    <cfRule type="expression" dxfId="541" priority="157" stopIfTrue="1">
      <formula>COUNTIFS(INDIRECT("mesh_formatting_table[PiH_ID]"),A93,INDIRECT("mesh_formatting_table[Term]"),"Patient-Reported Outcome",INDIRECT("mesh_formatting_table[Sheet]"),"Pubs - Health Economists")</formula>
    </cfRule>
    <cfRule type="expression" dxfId="540" priority="156" stopIfTrue="1">
      <formula>COUNTIFS(INDIRECT("mesh_formatting_table[PiH_ID]"),A93,INDIRECT("mesh_formatting_table[Term]"),"Outcome Measure",INDIRECT("mesh_formatting_table[Sheet]"),"Pubs - Health Economists")</formula>
    </cfRule>
    <cfRule type="expression" dxfId="539" priority="155" stopIfTrue="1">
      <formula>COUNTIFS(INDIRECT("mesh_formatting_table[PiH_ID]"),A93,INDIRECT("mesh_formatting_table[Term]"),"Market Access",INDIRECT("mesh_formatting_table[Sheet]"),"Pubs - Health Economists")</formula>
    </cfRule>
    <cfRule type="expression" dxfId="538" priority="154" stopIfTrue="1">
      <formula>COUNTIFS(INDIRECT("mesh_formatting_table[PiH_ID]"),A93,INDIRECT("mesh_formatting_table[Term]"),"Length of Stay",INDIRECT("mesh_formatting_table[Sheet]"),"Pubs - Health Economists")</formula>
    </cfRule>
    <cfRule type="expression" dxfId="537" priority="153" stopIfTrue="1">
      <formula>COUNTIFS(INDIRECT("mesh_formatting_table[PiH_ID]"),A93,INDIRECT("mesh_formatting_table[Term]"),"Health-Related Quality of Life",INDIRECT("mesh_formatting_table[Sheet]"),"Pubs - Health Economists")</formula>
    </cfRule>
    <cfRule type="expression" dxfId="536" priority="152" stopIfTrue="1">
      <formula>COUNTIFS(INDIRECT("mesh_formatting_table[PiH_ID]"),A93,INDIRECT("mesh_formatting_table[Term]"),"Health Economics",INDIRECT("mesh_formatting_table[Sheet]"),"Pubs - Health Economists")</formula>
    </cfRule>
    <cfRule type="expression" dxfId="535" priority="151" stopIfTrue="1">
      <formula>COUNTIFS(INDIRECT("mesh_formatting_table[PiH_ID]"),A93,INDIRECT("mesh_formatting_table[Term]"),"Cost-Effectiveness",INDIRECT("mesh_formatting_table[Sheet]"),"Pubs - Health Economists")</formula>
    </cfRule>
    <cfRule type="expression" dxfId="534" priority="150" stopIfTrue="1">
      <formula>COUNTIFS(INDIRECT("mesh_formatting_table[PiH_ID]"),A93,INDIRECT("mesh_formatting_table[Term]"),"Clinical Outcomes",INDIRECT("mesh_formatting_table[Sheet]"),"Pubs - Health Economists")</formula>
    </cfRule>
    <cfRule type="expression" dxfId="533" priority="149" stopIfTrue="1">
      <formula>COUNTIFS(INDIRECT("mesh_formatting_table[PiH_ID]"),A93,INDIRECT("mesh_formatting_table[Term]"),"Burden of Disease/ Burden of Illness",INDIRECT("mesh_formatting_table[Sheet]"),"Pubs - Health Economists")</formula>
    </cfRule>
    <cfRule type="expression" dxfId="532" priority="148" stopIfTrue="1">
      <formula>COUNTIFS(INDIRECT("mesh_formatting_table[PiH_ID]"),A93,INDIRECT("mesh_formatting_table[Term]"),"PICO",INDIRECT("mesh_formatting_table[Sheet]"),"Pubs Score - Products &amp; Compe")</formula>
    </cfRule>
    <cfRule type="expression" dxfId="531" priority="147" stopIfTrue="1">
      <formula>COUNTIFS(INDIRECT("mesh_formatting_table[PiH_ID]"),A93,INDIRECT("mesh_formatting_table[Term]"),"Smith &amp; Nephew",INDIRECT("mesh_formatting_table[Sheet]"),"Pubs Score - Products &amp; Compe")</formula>
    </cfRule>
    <cfRule type="expression" dxfId="530" priority="146" stopIfTrue="1">
      <formula>COUNTIFS(INDIRECT("mesh_formatting_table[PiH_ID]"),A93,INDIRECT("mesh_formatting_table[Term]"),"Wound Infection Prevention",INDIRECT("mesh_formatting_table[Sheet]"),"Pubs Score - Clinical Terms")</formula>
    </cfRule>
    <cfRule type="expression" dxfId="529" priority="145" stopIfTrue="1">
      <formula>COUNTIFS(INDIRECT("mesh_formatting_table[PiH_ID]"),A93,INDIRECT("mesh_formatting_table[Term]"),"Wound Infection after Surgery",INDIRECT("mesh_formatting_table[Sheet]"),"Pubs Score - Clinical Terms")</formula>
    </cfRule>
    <cfRule type="expression" dxfId="528" priority="144" stopIfTrue="1">
      <formula>COUNTIFS(INDIRECT("mesh_formatting_table[PiH_ID]"),A93,INDIRECT("mesh_formatting_table[Term]"),"Wound Healing",INDIRECT("mesh_formatting_table[Sheet]"),"Pubs Score - Clinical Terms")</formula>
    </cfRule>
    <cfRule type="expression" dxfId="527" priority="142" stopIfTrue="1">
      <formula>COUNTIFS(INDIRECT("mesh_formatting_table[PiH_ID]"),A93,INDIRECT("mesh_formatting_table[Term]"),"Surgical Site Infection Prevalence",INDIRECT("mesh_formatting_table[Sheet]"),"Pubs Score - Clinical Terms")</formula>
    </cfRule>
    <cfRule type="expression" dxfId="526" priority="141" stopIfTrue="1">
      <formula>COUNTIFS(INDIRECT("mesh_formatting_table[PiH_ID]"),A93,INDIRECT("mesh_formatting_table[Term]"),"Surgical Site Infection/ SSI/ Surgical Infection",INDIRECT("mesh_formatting_table[Sheet]"),"Pubs Score - Clinical Terms")</formula>
    </cfRule>
    <cfRule type="expression" dxfId="525" priority="140" stopIfTrue="1">
      <formula>COUNTIFS(INDIRECT("mesh_formatting_table[PiH_ID]"),A93,INDIRECT("mesh_formatting_table[Term]"),"Surgical Site Complications",INDIRECT("mesh_formatting_table[Sheet]"),"Pubs Score - Clinical Terms")</formula>
    </cfRule>
    <cfRule type="expression" dxfId="524" priority="139" stopIfTrue="1">
      <formula>COUNTIFS(INDIRECT("mesh_formatting_table[PiH_ID]"),A93,INDIRECT("mesh_formatting_table[Term]"),"Prophylaxis of Surgical Site Infection/ SSI Prophylaxis",INDIRECT("mesh_formatting_table[Sheet]"),"Pubs Score - Clinical Terms")</formula>
    </cfRule>
    <cfRule type="expression" dxfId="523" priority="138" stopIfTrue="1">
      <formula>COUNTIFS(INDIRECT("mesh_formatting_table[PiH_ID]"),A93,INDIRECT("mesh_formatting_table[Term]"),"Prevention of Surgical Site Infections/ Surgical Site Infection Prevention",INDIRECT("mesh_formatting_table[Sheet]"),"Pubs Score - Clinical Terms")</formula>
    </cfRule>
    <cfRule type="expression" dxfId="522" priority="137" stopIfTrue="1">
      <formula>COUNTIFS(INDIRECT("mesh_formatting_table[PiH_ID]"),A93,INDIRECT("mesh_formatting_table[Term]"),"Postsurgical Wound Infection",INDIRECT("mesh_formatting_table[Sheet]"),"Pubs Score - Clinical Terms")</formula>
    </cfRule>
    <cfRule type="expression" dxfId="521" priority="136" stopIfTrue="1">
      <formula>COUNTIFS(INDIRECT("mesh_formatting_table[PiH_ID]"),A93,INDIRECT("mesh_formatting_table[Term]"),"Postoperative Surgical Site Infection/ Postoperative SSI",INDIRECT("mesh_formatting_table[Sheet]"),"Pubs Score - Clinical Terms")</formula>
    </cfRule>
    <cfRule type="expression" dxfId="520" priority="135" stopIfTrue="1">
      <formula>COUNTIFS(INDIRECT("mesh_formatting_table[PiH_ID]"),A93,INDIRECT("mesh_formatting_table[Term]"),"PICO System/ PICO Dressing",INDIRECT("mesh_formatting_table[Sheet]"),"Pubs Score - Clinical Terms")</formula>
    </cfRule>
    <cfRule type="expression" dxfId="519" priority="134" stopIfTrue="1">
      <formula>COUNTIFS(INDIRECT("mesh_formatting_table[PiH_ID]"),A93,INDIRECT("mesh_formatting_table[Term]"),"PICO Single Use Negative Pressure Wound Therapy System/ PICO sNPWT",INDIRECT("mesh_formatting_table[Sheet]"),"Pubs Score - Clinical Terms")</formula>
    </cfRule>
    <cfRule type="expression" dxfId="518" priority="133" stopIfTrue="1">
      <formula>COUNTIFS(INDIRECT("mesh_formatting_table[PiH_ID]"),A93,INDIRECT("mesh_formatting_table[Term]"),"Negative-Pressure Wound Therapy/ NPWT",INDIRECT("mesh_formatting_table[Sheet]"),"Pubs Score - Clinical Terms")</formula>
    </cfRule>
    <cfRule type="expression" dxfId="517" priority="132" stopIfTrue="1">
      <formula>COUNTIFS(INDIRECT("mesh_formatting_table[PiH_ID]"),A93,INDIRECT("mesh_formatting_table[Term]"),"Incisional NPWT",INDIRECT("mesh_formatting_table[Sheet]"),"Pubs Score - Clinical Terms")</formula>
    </cfRule>
    <cfRule type="expression" dxfId="516" priority="131" stopIfTrue="1">
      <formula>COUNTIFS(INDIRECT("mesh_formatting_table[PiH_ID]"),A93,INDIRECT("mesh_formatting_table[Term]"),"Chronic Wounds",INDIRECT("mesh_formatting_table[Sheet]"),"Pubs Score - Clinical Terms")</formula>
    </cfRule>
    <cfRule type="expression" dxfId="515" priority="130" stopIfTrue="1">
      <formula>COUNTIFS(INDIRECT("mesh_formatting_table[PiH_ID]"),A93,INDIRECT("mesh_formatting_table[Term]"),"Chronic Surgical Wound",INDIRECT("mesh_formatting_table[Sheet]"),"Pubs Score - Clinical Terms")</formula>
    </cfRule>
    <cfRule type="expression" dxfId="514" priority="129" stopIfTrue="1">
      <formula>COUNTIFS(INDIRECT("location_formatting_table[PiH_ID]"),A93,INDIRECT("location_formatting_table[Country]"),"United States of America",INDIRECT("location_formatting_table[Type]"),"National")</formula>
    </cfRule>
    <cfRule type="expression" dxfId="513" priority="143" stopIfTrue="1">
      <formula>COUNTIFS(INDIRECT("mesh_formatting_table[PiH_ID]"),A93,INDIRECT("mesh_formatting_table[Term]"),"Surgical Wound Infection",INDIRECT("mesh_formatting_table[Sheet]"),"Pubs Score - Clinical Terms")</formula>
    </cfRule>
    <cfRule type="expression" dxfId="512" priority="128" stopIfTrue="1">
      <formula>COUNTIFS(INDIRECT("location_formatting_table[PiH_ID]"),A93,INDIRECT("location_formatting_table[Type]"),"International")</formula>
    </cfRule>
    <cfRule type="expression" dxfId="511" priority="158" stopIfTrue="1">
      <formula>COUNTIFS(INDIRECT("mesh_formatting_table[PiH_ID]"),A93,INDIRECT("mesh_formatting_table[Term]"),"Reimbursement",INDIRECT("mesh_formatting_table[Sheet]"),"Pubs - Health Economists")</formula>
    </cfRule>
  </conditionalFormatting>
  <hyperlinks>
    <hyperlink ref="B11" r:id="rId1" xr:uid="{CA6C1829-F25F-4CFE-BE9C-49A859F4FE34}"/>
    <hyperlink ref="B12" r:id="rId2" xr:uid="{73A5733C-3A96-4BB7-A3E7-F1D257BCC3D0}"/>
    <hyperlink ref="B2" r:id="rId3" xr:uid="{87B00827-AA24-4C22-945D-62F416FCBD7E}"/>
    <hyperlink ref="B3" r:id="rId4" location="education" xr:uid="{40FFA1E3-8889-4447-8549-7CA2D7CBE340}"/>
    <hyperlink ref="B4" r:id="rId5" xr:uid="{8B9E981F-9AA0-4AA9-AB15-3E3AB7ADE103}"/>
    <hyperlink ref="B5" r:id="rId6" xr:uid="{0A7408FE-8025-4238-B281-4BA047C13944}"/>
    <hyperlink ref="B6" r:id="rId7" xr:uid="{4D16CCB9-439B-48AC-AC6F-C3A858EE0B7D}"/>
    <hyperlink ref="B7" r:id="rId8" xr:uid="{9903AA29-5EB9-435D-A35D-EB41E75E5A45}"/>
    <hyperlink ref="B8" r:id="rId9" xr:uid="{A2647D58-14CE-4459-A61E-7696D50078DD}"/>
    <hyperlink ref="B9" r:id="rId10" xr:uid="{905EEE75-07BF-491B-AD15-7149D9D763C1}"/>
    <hyperlink ref="B10" r:id="rId11" xr:uid="{E69BF1B0-3850-447D-94CF-DE1D17B647AA}"/>
  </hyperlinks>
  <pageMargins left="0.7" right="0.7" top="0.75" bottom="0.75" header="0.3" footer="0.3"/>
  <pageSetup orientation="landscape" horizontalDpi="4294967293" verticalDpi="4294967293" r:id="rId12"/>
  <drawing r:id="rId13"/>
  <extLst>
    <ext xmlns:x14="http://schemas.microsoft.com/office/spreadsheetml/2009/9/main" uri="{78C0D931-6437-407d-A8EE-F0AAD7539E65}">
      <x14:conditionalFormattings>
        <x14:conditionalFormatting xmlns:xm="http://schemas.microsoft.com/office/excel/2006/main">
          <x14:cfRule type="expression" priority="382" id="{2534BD14-5D57-4DD2-84CF-CC719CF12590}">
            <xm:f>COUNT(SEARCH(Formatting!$A$2:$A$41,A23))</xm:f>
            <x14:dxf>
              <fill>
                <patternFill>
                  <bgColor rgb="FFFF99FF"/>
                </patternFill>
              </fill>
            </x14:dxf>
          </x14:cfRule>
          <xm:sqref>A23</xm:sqref>
        </x14:conditionalFormatting>
        <x14:conditionalFormatting xmlns:xm="http://schemas.microsoft.com/office/excel/2006/main">
          <x14:cfRule type="expression" priority="319" id="{686F121A-30DE-4945-BBD5-DDBA2D55AB63}">
            <xm:f>COUNT(SEARCH(Formatting!$A$2:$A$41,A26))</xm:f>
            <x14:dxf>
              <fill>
                <patternFill>
                  <bgColor rgb="FFFF99FF"/>
                </patternFill>
              </fill>
            </x14:dxf>
          </x14:cfRule>
          <xm:sqref>A26:A28</xm:sqref>
        </x14:conditionalFormatting>
        <x14:conditionalFormatting xmlns:xm="http://schemas.microsoft.com/office/excel/2006/main">
          <x14:cfRule type="expression" priority="318" id="{62680563-35DD-411F-ABA4-63E9B1670A9F}">
            <xm:f>COUNT(SEARCH(Formatting!$A$2:$A$41,A38))</xm:f>
            <x14:dxf>
              <fill>
                <patternFill>
                  <bgColor rgb="FFFF99FF"/>
                </patternFill>
              </fill>
            </x14:dxf>
          </x14:cfRule>
          <xm:sqref>A38</xm:sqref>
        </x14:conditionalFormatting>
        <x14:conditionalFormatting xmlns:xm="http://schemas.microsoft.com/office/excel/2006/main">
          <x14:cfRule type="expression" priority="286" id="{0DF14519-C6C6-4439-B076-81E516A9BB37}">
            <xm:f>COUNT(SEARCH(Formatting!$A$2:$A$41,A44))</xm:f>
            <x14:dxf>
              <fill>
                <patternFill>
                  <bgColor rgb="FFFF99FF"/>
                </patternFill>
              </fill>
            </x14:dxf>
          </x14:cfRule>
          <xm:sqref>A44:A47</xm:sqref>
        </x14:conditionalFormatting>
        <x14:conditionalFormatting xmlns:xm="http://schemas.microsoft.com/office/excel/2006/main">
          <x14:cfRule type="expression" priority="254" id="{3FD2A7C6-B996-44B7-822F-E12DD5A12454}">
            <xm:f>COUNT(SEARCH(Formatting!$A$2:$A$41,A63))</xm:f>
            <x14:dxf>
              <fill>
                <patternFill>
                  <bgColor rgb="FFFF99FF"/>
                </patternFill>
              </fill>
            </x14:dxf>
          </x14:cfRule>
          <xm:sqref>A63:A65</xm:sqref>
        </x14:conditionalFormatting>
        <x14:conditionalFormatting xmlns:xm="http://schemas.microsoft.com/office/excel/2006/main">
          <x14:cfRule type="expression" priority="222" id="{319D18F0-9CDF-4819-A58B-C9A4EC7BFA57}">
            <xm:f>COUNT(SEARCH(Formatting!$A$2:$A$41,A89))</xm:f>
            <x14:dxf>
              <fill>
                <patternFill>
                  <bgColor rgb="FFFF99FF"/>
                </patternFill>
              </fill>
            </x14:dxf>
          </x14:cfRule>
          <xm:sqref>A89</xm:sqref>
        </x14:conditionalFormatting>
        <x14:conditionalFormatting xmlns:xm="http://schemas.microsoft.com/office/excel/2006/main">
          <x14:cfRule type="expression" priority="159" id="{5AA2DE1B-A4E9-4DD3-91C4-662BB401C049}">
            <xm:f>COUNT(SEARCH(Formatting!$A$2:$A$41,A92))</xm:f>
            <x14:dxf>
              <fill>
                <patternFill>
                  <bgColor rgb="FFFF99FF"/>
                </patternFill>
              </fill>
            </x14:dxf>
          </x14:cfRule>
          <xm:sqref>A92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63814-7F36-4728-B52E-7A8FA8F2D788}">
  <sheetPr codeName="Sheet20"/>
  <dimension ref="A1:J97"/>
  <sheetViews>
    <sheetView zoomScale="80" zoomScaleNormal="80" workbookViewId="0">
      <pane xSplit="2" ySplit="1" topLeftCell="C8" activePane="bottomRight" state="frozen"/>
      <selection pane="topRight" activeCell="C1" sqref="C1"/>
      <selection pane="bottomLeft" activeCell="A2" sqref="A2"/>
      <selection pane="bottomRight" activeCell="G4" sqref="G4"/>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7</v>
      </c>
      <c r="G1" s="21" t="s">
        <v>8</v>
      </c>
    </row>
    <row r="2" spans="1:7" ht="193" customHeight="1" x14ac:dyDescent="0.35">
      <c r="A2" s="1" t="s">
        <v>105</v>
      </c>
      <c r="B2" s="39" t="s">
        <v>106</v>
      </c>
      <c r="C2" s="1">
        <v>20</v>
      </c>
      <c r="D2" s="1">
        <v>2</v>
      </c>
      <c r="E2" s="1" t="s">
        <v>107</v>
      </c>
      <c r="F2" s="13" t="s">
        <v>92</v>
      </c>
      <c r="G2" s="1" t="s">
        <v>594</v>
      </c>
    </row>
    <row r="3" spans="1:7" ht="118.5" customHeight="1" x14ac:dyDescent="0.35">
      <c r="A3" s="1" t="s">
        <v>115</v>
      </c>
      <c r="B3" s="39" t="s">
        <v>116</v>
      </c>
      <c r="C3" s="1">
        <v>22</v>
      </c>
      <c r="D3" s="1">
        <v>1</v>
      </c>
      <c r="E3" s="1" t="s">
        <v>107</v>
      </c>
      <c r="F3" s="13" t="s">
        <v>118</v>
      </c>
      <c r="G3" s="1" t="s">
        <v>561</v>
      </c>
    </row>
    <row r="4" spans="1:7" ht="130" customHeight="1" x14ac:dyDescent="0.35">
      <c r="A4" s="1" t="s">
        <v>71</v>
      </c>
      <c r="B4" s="47" t="s">
        <v>72</v>
      </c>
      <c r="C4" s="1">
        <v>13</v>
      </c>
      <c r="D4" s="1">
        <v>1</v>
      </c>
      <c r="E4" s="1" t="s">
        <v>73</v>
      </c>
      <c r="F4" s="13" t="s">
        <v>75</v>
      </c>
      <c r="G4" s="1" t="s">
        <v>76</v>
      </c>
    </row>
    <row r="5" spans="1:7" ht="165" customHeight="1" x14ac:dyDescent="0.35">
      <c r="A5" s="1" t="s">
        <v>87</v>
      </c>
      <c r="B5" s="47" t="s">
        <v>88</v>
      </c>
      <c r="C5" s="1">
        <v>16</v>
      </c>
      <c r="D5" s="1">
        <v>1</v>
      </c>
      <c r="E5" s="1" t="s">
        <v>90</v>
      </c>
      <c r="F5" s="13" t="s">
        <v>92</v>
      </c>
      <c r="G5" s="1" t="s">
        <v>93</v>
      </c>
    </row>
    <row r="6" spans="1:7" ht="220.25" customHeight="1" x14ac:dyDescent="0.35">
      <c r="A6" s="35" t="s">
        <v>519</v>
      </c>
      <c r="B6" s="48" t="s">
        <v>505</v>
      </c>
      <c r="C6" s="35">
        <v>28</v>
      </c>
      <c r="D6" s="35">
        <v>3</v>
      </c>
      <c r="E6" s="35" t="s">
        <v>25</v>
      </c>
      <c r="F6" s="37" t="s">
        <v>92</v>
      </c>
      <c r="G6" s="35" t="s">
        <v>595</v>
      </c>
    </row>
    <row r="7" spans="1:7" ht="159" customHeight="1" x14ac:dyDescent="0.35">
      <c r="A7" s="1" t="s">
        <v>144</v>
      </c>
      <c r="B7" s="47" t="s">
        <v>145</v>
      </c>
      <c r="C7" s="1">
        <v>31</v>
      </c>
      <c r="D7" s="1">
        <v>1</v>
      </c>
      <c r="E7" s="1" t="s">
        <v>147</v>
      </c>
      <c r="F7" s="13" t="s">
        <v>149</v>
      </c>
      <c r="G7" s="1" t="s">
        <v>567</v>
      </c>
    </row>
    <row r="8" spans="1:7" ht="227" customHeight="1" x14ac:dyDescent="0.35">
      <c r="A8" s="1" t="s">
        <v>210</v>
      </c>
      <c r="B8" s="42" t="s">
        <v>211</v>
      </c>
      <c r="C8" s="1">
        <v>52</v>
      </c>
      <c r="D8" s="1">
        <v>1</v>
      </c>
      <c r="E8" s="1" t="s">
        <v>212</v>
      </c>
      <c r="F8" s="13" t="s">
        <v>213</v>
      </c>
      <c r="G8" s="1" t="s">
        <v>569</v>
      </c>
    </row>
    <row r="9" spans="1:7" ht="220.25" customHeight="1" x14ac:dyDescent="0.35">
      <c r="A9" s="1" t="s">
        <v>374</v>
      </c>
      <c r="B9" s="42" t="s">
        <v>375</v>
      </c>
      <c r="C9" s="1">
        <v>886</v>
      </c>
      <c r="D9" s="1">
        <v>16</v>
      </c>
      <c r="E9" s="1" t="s">
        <v>377</v>
      </c>
      <c r="F9" s="13" t="s">
        <v>92</v>
      </c>
      <c r="G9" s="1" t="s">
        <v>378</v>
      </c>
    </row>
    <row r="10" spans="1:7" ht="257.25" customHeight="1" x14ac:dyDescent="0.35">
      <c r="A10" s="1" t="s">
        <v>410</v>
      </c>
      <c r="B10" s="38" t="s">
        <v>411</v>
      </c>
      <c r="C10" s="1">
        <v>2221</v>
      </c>
      <c r="D10" s="1">
        <v>30</v>
      </c>
      <c r="E10" s="1" t="s">
        <v>121</v>
      </c>
      <c r="F10" s="13" t="s">
        <v>413</v>
      </c>
      <c r="G10" s="1" t="s">
        <v>414</v>
      </c>
    </row>
    <row r="11" spans="1:7" ht="220.25" customHeight="1" x14ac:dyDescent="0.35">
      <c r="A11"/>
      <c r="B11"/>
      <c r="C11"/>
      <c r="D11"/>
      <c r="E11"/>
      <c r="F11"/>
      <c r="G11"/>
    </row>
    <row r="12" spans="1:7" ht="220.25" customHeight="1" x14ac:dyDescent="0.35">
      <c r="A12"/>
      <c r="B12"/>
      <c r="C12"/>
      <c r="D12"/>
      <c r="E12"/>
      <c r="F12"/>
      <c r="G12"/>
    </row>
    <row r="13" spans="1:7" ht="306" customHeight="1" x14ac:dyDescent="0.35">
      <c r="A13"/>
      <c r="B13"/>
      <c r="C13"/>
      <c r="D13"/>
      <c r="E13"/>
      <c r="F13"/>
      <c r="G13"/>
    </row>
    <row r="14" spans="1:7" ht="220.25" customHeight="1" x14ac:dyDescent="0.35">
      <c r="A14"/>
      <c r="B14"/>
      <c r="C14"/>
      <c r="D14"/>
      <c r="E14"/>
      <c r="F14"/>
      <c r="G14"/>
    </row>
    <row r="15" spans="1:7" ht="220.25" customHeight="1" x14ac:dyDescent="0.35">
      <c r="A15" s="9"/>
      <c r="B15" s="3"/>
      <c r="C15" s="9"/>
      <c r="D15" s="9"/>
      <c r="E15" s="9"/>
      <c r="F15" s="9"/>
    </row>
    <row r="16" spans="1:7" ht="220.25" customHeight="1" x14ac:dyDescent="0.35">
      <c r="A16" s="9"/>
      <c r="B16" s="3"/>
      <c r="C16" s="9"/>
      <c r="D16" s="9"/>
      <c r="E16" s="9"/>
      <c r="F16" s="9"/>
    </row>
    <row r="17" spans="1:6" ht="220.25" customHeight="1" x14ac:dyDescent="0.35">
      <c r="A17" s="9"/>
      <c r="B17" s="3"/>
      <c r="C17" s="9"/>
      <c r="D17" s="9"/>
      <c r="E17" s="9"/>
      <c r="F17" s="9"/>
    </row>
    <row r="18" spans="1:6" ht="220.25" customHeight="1" x14ac:dyDescent="0.35">
      <c r="A18" s="9"/>
      <c r="B18" s="3"/>
      <c r="C18" s="9"/>
      <c r="D18" s="9"/>
      <c r="E18" s="9"/>
      <c r="F18" s="9"/>
    </row>
    <row r="19" spans="1:6" ht="220.25" customHeight="1" x14ac:dyDescent="0.35">
      <c r="A19" s="9"/>
      <c r="B19" s="3"/>
      <c r="C19" s="9"/>
      <c r="D19" s="9"/>
      <c r="E19" s="9"/>
      <c r="F19" s="9"/>
    </row>
    <row r="20" spans="1:6" ht="220.25" customHeight="1" x14ac:dyDescent="0.35">
      <c r="A20" s="9"/>
      <c r="B20" s="3"/>
      <c r="C20" s="9"/>
      <c r="D20" s="9"/>
      <c r="E20" s="9"/>
      <c r="F20" s="9"/>
    </row>
    <row r="21" spans="1:6" ht="220.25" customHeight="1" x14ac:dyDescent="0.35">
      <c r="A21" s="9"/>
      <c r="B21" s="3"/>
      <c r="C21" s="9"/>
      <c r="D21" s="9"/>
      <c r="E21" s="9"/>
      <c r="F21" s="9"/>
    </row>
    <row r="22" spans="1:6" ht="220.25" customHeight="1" x14ac:dyDescent="0.35">
      <c r="A22" s="9"/>
      <c r="B22" s="3"/>
      <c r="C22" s="9"/>
      <c r="D22" s="9"/>
      <c r="E22" s="9"/>
      <c r="F22" s="9"/>
    </row>
    <row r="23" spans="1:6" ht="220.25" customHeight="1" x14ac:dyDescent="0.35">
      <c r="A23" s="9"/>
      <c r="B23" s="3"/>
      <c r="C23" s="9"/>
      <c r="D23" s="9"/>
      <c r="E23" s="9"/>
      <c r="F23" s="9"/>
    </row>
    <row r="24" spans="1:6" ht="220.25" customHeight="1" x14ac:dyDescent="0.35">
      <c r="A24" s="9"/>
      <c r="B24" s="3"/>
      <c r="C24" s="9"/>
      <c r="D24" s="9"/>
      <c r="E24" s="9"/>
      <c r="F24" s="9"/>
    </row>
    <row r="25" spans="1:6" ht="220.25" customHeight="1" x14ac:dyDescent="0.35">
      <c r="A25" s="9"/>
      <c r="B25" s="3"/>
      <c r="C25" s="9"/>
      <c r="D25" s="9"/>
      <c r="E25" s="9"/>
      <c r="F25" s="9"/>
    </row>
    <row r="26" spans="1:6" ht="150" customHeight="1" x14ac:dyDescent="0.35">
      <c r="A26" s="9"/>
      <c r="B26" s="3"/>
      <c r="C26" s="9"/>
      <c r="D26" s="9"/>
      <c r="E26" s="9"/>
      <c r="F26" s="9"/>
    </row>
    <row r="27" spans="1:6" ht="161.25" customHeight="1" x14ac:dyDescent="0.35">
      <c r="A27" s="9"/>
      <c r="B27" s="3"/>
      <c r="C27" s="9"/>
      <c r="D27" s="9"/>
      <c r="E27" s="9"/>
      <c r="F27" s="9"/>
    </row>
    <row r="28" spans="1:6" ht="150" customHeight="1" x14ac:dyDescent="0.35">
      <c r="A28" s="9"/>
      <c r="B28" s="3"/>
      <c r="C28" s="9"/>
      <c r="D28" s="9"/>
      <c r="E28" s="9"/>
      <c r="F28" s="9"/>
    </row>
    <row r="29" spans="1:6" ht="150" customHeight="1" x14ac:dyDescent="0.35">
      <c r="A29" s="9"/>
      <c r="B29" s="3"/>
      <c r="C29" s="9"/>
      <c r="D29" s="9"/>
      <c r="E29" s="9"/>
      <c r="F29" s="9"/>
    </row>
    <row r="30" spans="1:6" ht="150" customHeight="1" x14ac:dyDescent="0.35">
      <c r="A30" s="9"/>
      <c r="B30" s="3"/>
      <c r="C30" s="9"/>
      <c r="D30" s="9"/>
      <c r="E30" s="9"/>
      <c r="F30" s="9"/>
    </row>
    <row r="31" spans="1:6" ht="150" customHeight="1" x14ac:dyDescent="0.35">
      <c r="A31" s="9"/>
      <c r="B31" s="3"/>
      <c r="C31" s="9"/>
      <c r="D31" s="9"/>
      <c r="E31" s="9"/>
      <c r="F31" s="9"/>
    </row>
    <row r="32" spans="1:6"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04"/>
    </sortState>
  </autoFilter>
  <conditionalFormatting sqref="A15:A19 A24:A25 A29:A37">
    <cfRule type="expression" dxfId="510" priority="347" stopIfTrue="1">
      <formula>COUNTIFS(INDIRECT("mesh_formatting_table[PiH_ID]"),A15,INDIRECT("mesh_formatting_table[Term]"),"Reimbursement",INDIRECT("mesh_formatting_table[Sheet]"),"Pubs - Health Economists")</formula>
    </cfRule>
    <cfRule type="expression" dxfId="509" priority="346" stopIfTrue="1">
      <formula>COUNTIFS(INDIRECT("mesh_formatting_table[PiH_ID]"),A15,INDIRECT("mesh_formatting_table[Term]"),"Patient-Reported Outcome",INDIRECT("mesh_formatting_table[Sheet]"),"Pubs - Health Economists")</formula>
    </cfRule>
    <cfRule type="expression" dxfId="508" priority="345" stopIfTrue="1">
      <formula>COUNTIFS(INDIRECT("mesh_formatting_table[PiH_ID]"),A15,INDIRECT("mesh_formatting_table[Term]"),"Outcome Measure",INDIRECT("mesh_formatting_table[Sheet]"),"Pubs - Health Economists")</formula>
    </cfRule>
    <cfRule type="expression" dxfId="507" priority="344" stopIfTrue="1">
      <formula>COUNTIFS(INDIRECT("mesh_formatting_table[PiH_ID]"),A15,INDIRECT("mesh_formatting_table[Term]"),"Market Access",INDIRECT("mesh_formatting_table[Sheet]"),"Pubs - Health Economists")</formula>
    </cfRule>
    <cfRule type="expression" dxfId="506" priority="343" stopIfTrue="1">
      <formula>COUNTIFS(INDIRECT("mesh_formatting_table[PiH_ID]"),A15,INDIRECT("mesh_formatting_table[Term]"),"Length of Stay",INDIRECT("mesh_formatting_table[Sheet]"),"Pubs - Health Economists")</formula>
    </cfRule>
    <cfRule type="expression" dxfId="505" priority="342" stopIfTrue="1">
      <formula>COUNTIFS(INDIRECT("mesh_formatting_table[PiH_ID]"),A15,INDIRECT("mesh_formatting_table[Term]"),"Health-Related Quality of Life",INDIRECT("mesh_formatting_table[Sheet]"),"Pubs - Health Economists")</formula>
    </cfRule>
    <cfRule type="expression" dxfId="504" priority="341" stopIfTrue="1">
      <formula>COUNTIFS(INDIRECT("mesh_formatting_table[PiH_ID]"),A15,INDIRECT("mesh_formatting_table[Term]"),"Health Economics",INDIRECT("mesh_formatting_table[Sheet]"),"Pubs - Health Economists")</formula>
    </cfRule>
    <cfRule type="expression" dxfId="503" priority="340" stopIfTrue="1">
      <formula>COUNTIFS(INDIRECT("mesh_formatting_table[PiH_ID]"),A15,INDIRECT("mesh_formatting_table[Term]"),"Cost-Effectiveness",INDIRECT("mesh_formatting_table[Sheet]"),"Pubs - Health Economists")</formula>
    </cfRule>
    <cfRule type="expression" dxfId="502" priority="339" stopIfTrue="1">
      <formula>COUNTIFS(INDIRECT("mesh_formatting_table[PiH_ID]"),A15,INDIRECT("mesh_formatting_table[Term]"),"Clinical Outcomes",INDIRECT("mesh_formatting_table[Sheet]"),"Pubs - Health Economists")</formula>
    </cfRule>
    <cfRule type="expression" dxfId="501" priority="338" stopIfTrue="1">
      <formula>COUNTIFS(INDIRECT("mesh_formatting_table[PiH_ID]"),A15,INDIRECT("mesh_formatting_table[Term]"),"Burden of Disease/ Burden of Illness",INDIRECT("mesh_formatting_table[Sheet]"),"Pubs - Health Economists")</formula>
    </cfRule>
    <cfRule type="expression" dxfId="500" priority="337" stopIfTrue="1">
      <formula>COUNTIFS(INDIRECT("mesh_formatting_table[PiH_ID]"),A15,INDIRECT("mesh_formatting_table[Term]"),"PICO",INDIRECT("mesh_formatting_table[Sheet]"),"Pubs Score - Products &amp; Compe")</formula>
    </cfRule>
    <cfRule type="expression" dxfId="499" priority="336" stopIfTrue="1">
      <formula>COUNTIFS(INDIRECT("mesh_formatting_table[PiH_ID]"),A15,INDIRECT("mesh_formatting_table[Term]"),"Smith &amp; Nephew",INDIRECT("mesh_formatting_table[Sheet]"),"Pubs Score - Products &amp; Compe")</formula>
    </cfRule>
    <cfRule type="expression" dxfId="498" priority="331" stopIfTrue="1">
      <formula>COUNTIFS(INDIRECT("mesh_formatting_table[PiH_ID]"),A15,INDIRECT("mesh_formatting_table[Term]"),"Surgical Site Infection Prevalence",INDIRECT("mesh_formatting_table[Sheet]"),"Pubs Score - Clinical Terms")</formula>
    </cfRule>
    <cfRule type="expression" dxfId="497" priority="335" stopIfTrue="1">
      <formula>COUNTIFS(INDIRECT("mesh_formatting_table[PiH_ID]"),A15,INDIRECT("mesh_formatting_table[Term]"),"Wound Infection Prevention",INDIRECT("mesh_formatting_table[Sheet]"),"Pubs Score - Clinical Terms")</formula>
    </cfRule>
    <cfRule type="expression" dxfId="496" priority="334" stopIfTrue="1">
      <formula>COUNTIFS(INDIRECT("mesh_formatting_table[PiH_ID]"),A15,INDIRECT("mesh_formatting_table[Term]"),"Wound Infection after Surgery",INDIRECT("mesh_formatting_table[Sheet]"),"Pubs Score - Clinical Terms")</formula>
    </cfRule>
    <cfRule type="expression" dxfId="495" priority="333" stopIfTrue="1">
      <formula>COUNTIFS(INDIRECT("mesh_formatting_table[PiH_ID]"),A15,INDIRECT("mesh_formatting_table[Term]"),"Wound Healing",INDIRECT("mesh_formatting_table[Sheet]"),"Pubs Score - Clinical Terms")</formula>
    </cfRule>
    <cfRule type="expression" dxfId="494" priority="317" stopIfTrue="1">
      <formula>COUNTIFS(INDIRECT("location_formatting_table[PiH_ID]"),A15,INDIRECT("location_formatting_table[Type]"),"International")</formula>
    </cfRule>
    <cfRule type="expression" dxfId="493" priority="318" stopIfTrue="1">
      <formula>COUNTIFS(INDIRECT("location_formatting_table[PiH_ID]"),A15,INDIRECT("location_formatting_table[Country]"),"United States of America",INDIRECT("location_formatting_table[Type]"),"National")</formula>
    </cfRule>
    <cfRule type="expression" dxfId="492" priority="319" stopIfTrue="1">
      <formula>COUNTIFS(INDIRECT("mesh_formatting_table[PiH_ID]"),A15,INDIRECT("mesh_formatting_table[Term]"),"Chronic Surgical Wound",INDIRECT("mesh_formatting_table[Sheet]"),"Pubs Score - Clinical Terms")</formula>
    </cfRule>
    <cfRule type="expression" dxfId="491" priority="320" stopIfTrue="1">
      <formula>COUNTIFS(INDIRECT("mesh_formatting_table[PiH_ID]"),A15,INDIRECT("mesh_formatting_table[Term]"),"Chronic Wounds",INDIRECT("mesh_formatting_table[Sheet]"),"Pubs Score - Clinical Terms")</formula>
    </cfRule>
    <cfRule type="expression" dxfId="490" priority="321" stopIfTrue="1">
      <formula>COUNTIFS(INDIRECT("mesh_formatting_table[PiH_ID]"),A15,INDIRECT("mesh_formatting_table[Term]"),"Incisional NPWT",INDIRECT("mesh_formatting_table[Sheet]"),"Pubs Score - Clinical Terms")</formula>
    </cfRule>
    <cfRule type="expression" dxfId="489" priority="322" stopIfTrue="1">
      <formula>COUNTIFS(INDIRECT("mesh_formatting_table[PiH_ID]"),A15,INDIRECT("mesh_formatting_table[Term]"),"Negative-Pressure Wound Therapy/ NPWT",INDIRECT("mesh_formatting_table[Sheet]"),"Pubs Score - Clinical Terms")</formula>
    </cfRule>
    <cfRule type="expression" dxfId="488" priority="323" stopIfTrue="1">
      <formula>COUNTIFS(INDIRECT("mesh_formatting_table[PiH_ID]"),A15,INDIRECT("mesh_formatting_table[Term]"),"PICO Single Use Negative Pressure Wound Therapy System/ PICO sNPWT",INDIRECT("mesh_formatting_table[Sheet]"),"Pubs Score - Clinical Terms")</formula>
    </cfRule>
    <cfRule type="expression" dxfId="487" priority="324" stopIfTrue="1">
      <formula>COUNTIFS(INDIRECT("mesh_formatting_table[PiH_ID]"),A15,INDIRECT("mesh_formatting_table[Term]"),"PICO System/ PICO Dressing",INDIRECT("mesh_formatting_table[Sheet]"),"Pubs Score - Clinical Terms")</formula>
    </cfRule>
    <cfRule type="expression" dxfId="486" priority="325" stopIfTrue="1">
      <formula>COUNTIFS(INDIRECT("mesh_formatting_table[PiH_ID]"),A15,INDIRECT("mesh_formatting_table[Term]"),"Postoperative Surgical Site Infection/ Postoperative SSI",INDIRECT("mesh_formatting_table[Sheet]"),"Pubs Score - Clinical Terms")</formula>
    </cfRule>
    <cfRule type="expression" dxfId="485" priority="326" stopIfTrue="1">
      <formula>COUNTIFS(INDIRECT("mesh_formatting_table[PiH_ID]"),A15,INDIRECT("mesh_formatting_table[Term]"),"Postsurgical Wound Infection",INDIRECT("mesh_formatting_table[Sheet]"),"Pubs Score - Clinical Terms")</formula>
    </cfRule>
    <cfRule type="expression" dxfId="484" priority="327" stopIfTrue="1">
      <formula>COUNTIFS(INDIRECT("mesh_formatting_table[PiH_ID]"),A15,INDIRECT("mesh_formatting_table[Term]"),"Prevention of Surgical Site Infections/ Surgical Site Infection Prevention",INDIRECT("mesh_formatting_table[Sheet]"),"Pubs Score - Clinical Terms")</formula>
    </cfRule>
    <cfRule type="expression" dxfId="483" priority="328" stopIfTrue="1">
      <formula>COUNTIFS(INDIRECT("mesh_formatting_table[PiH_ID]"),A15,INDIRECT("mesh_formatting_table[Term]"),"Prophylaxis of Surgical Site Infection/ SSI Prophylaxis",INDIRECT("mesh_formatting_table[Sheet]"),"Pubs Score - Clinical Terms")</formula>
    </cfRule>
    <cfRule type="expression" dxfId="482" priority="329" stopIfTrue="1">
      <formula>COUNTIFS(INDIRECT("mesh_formatting_table[PiH_ID]"),A15,INDIRECT("mesh_formatting_table[Term]"),"Surgical Site Complications",INDIRECT("mesh_formatting_table[Sheet]"),"Pubs Score - Clinical Terms")</formula>
    </cfRule>
    <cfRule type="expression" dxfId="481" priority="330" stopIfTrue="1">
      <formula>COUNTIFS(INDIRECT("mesh_formatting_table[PiH_ID]"),A15,INDIRECT("mesh_formatting_table[Term]"),"Surgical Site Infection/ SSI/ Surgical Infection",INDIRECT("mesh_formatting_table[Sheet]"),"Pubs Score - Clinical Terms")</formula>
    </cfRule>
    <cfRule type="expression" dxfId="480" priority="332" stopIfTrue="1">
      <formula>COUNTIFS(INDIRECT("mesh_formatting_table[PiH_ID]"),A15,INDIRECT("mesh_formatting_table[Term]"),"Surgical Wound Infection",INDIRECT("mesh_formatting_table[Sheet]"),"Pubs Score - Clinical Terms")</formula>
    </cfRule>
  </conditionalFormatting>
  <conditionalFormatting sqref="A21:A22">
    <cfRule type="expression" dxfId="478" priority="302" stopIfTrue="1">
      <formula>COUNTIFS(INDIRECT("mesh_formatting_table[PiH_ID]"),A21,INDIRECT("mesh_formatting_table[Term]"),"Wound Healing",INDIRECT("mesh_formatting_table[Sheet]"),"Pubs Score - Clinical Terms")</formula>
    </cfRule>
    <cfRule type="expression" dxfId="477" priority="301" stopIfTrue="1">
      <formula>COUNTIFS(INDIRECT("mesh_formatting_table[PiH_ID]"),A21,INDIRECT("mesh_formatting_table[Term]"),"Surgical Wound Infection",INDIRECT("mesh_formatting_table[Sheet]"),"Pubs Score - Clinical Terms")</formula>
    </cfRule>
    <cfRule type="expression" dxfId="476" priority="300" stopIfTrue="1">
      <formula>COUNTIFS(INDIRECT("mesh_formatting_table[PiH_ID]"),A21,INDIRECT("mesh_formatting_table[Term]"),"Surgical Site Infection Prevalence",INDIRECT("mesh_formatting_table[Sheet]"),"Pubs Score - Clinical Terms")</formula>
    </cfRule>
    <cfRule type="expression" dxfId="475" priority="299" stopIfTrue="1">
      <formula>COUNTIFS(INDIRECT("mesh_formatting_table[PiH_ID]"),A21,INDIRECT("mesh_formatting_table[Term]"),"Surgical Site Infection/ SSI/ Surgical Infection",INDIRECT("mesh_formatting_table[Sheet]"),"Pubs Score - Clinical Terms")</formula>
    </cfRule>
    <cfRule type="expression" dxfId="474" priority="298" stopIfTrue="1">
      <formula>COUNTIFS(INDIRECT("mesh_formatting_table[PiH_ID]"),A21,INDIRECT("mesh_formatting_table[Term]"),"Surgical Site Complications",INDIRECT("mesh_formatting_table[Sheet]"),"Pubs Score - Clinical Terms")</formula>
    </cfRule>
    <cfRule type="expression" dxfId="473" priority="297" stopIfTrue="1">
      <formula>COUNTIFS(INDIRECT("mesh_formatting_table[PiH_ID]"),A21,INDIRECT("mesh_formatting_table[Term]"),"Prophylaxis of Surgical Site Infection/ SSI Prophylaxis",INDIRECT("mesh_formatting_table[Sheet]"),"Pubs Score - Clinical Terms")</formula>
    </cfRule>
    <cfRule type="expression" dxfId="472" priority="296" stopIfTrue="1">
      <formula>COUNTIFS(INDIRECT("mesh_formatting_table[PiH_ID]"),A21,INDIRECT("mesh_formatting_table[Term]"),"Prevention of Surgical Site Infections/ Surgical Site Infection Prevention",INDIRECT("mesh_formatting_table[Sheet]"),"Pubs Score - Clinical Terms")</formula>
    </cfRule>
    <cfRule type="expression" dxfId="471" priority="295" stopIfTrue="1">
      <formula>COUNTIFS(INDIRECT("mesh_formatting_table[PiH_ID]"),A21,INDIRECT("mesh_formatting_table[Term]"),"Postsurgical Wound Infection",INDIRECT("mesh_formatting_table[Sheet]"),"Pubs Score - Clinical Terms")</formula>
    </cfRule>
    <cfRule type="expression" dxfId="470" priority="293" stopIfTrue="1">
      <formula>COUNTIFS(INDIRECT("mesh_formatting_table[PiH_ID]"),A21,INDIRECT("mesh_formatting_table[Term]"),"PICO System/ PICO Dressing",INDIRECT("mesh_formatting_table[Sheet]"),"Pubs Score - Clinical Terms")</formula>
    </cfRule>
    <cfRule type="expression" dxfId="469" priority="292" stopIfTrue="1">
      <formula>COUNTIFS(INDIRECT("mesh_formatting_table[PiH_ID]"),A21,INDIRECT("mesh_formatting_table[Term]"),"PICO Single Use Negative Pressure Wound Therapy System/ PICO sNPWT",INDIRECT("mesh_formatting_table[Sheet]"),"Pubs Score - Clinical Terms")</formula>
    </cfRule>
    <cfRule type="expression" dxfId="468" priority="291" stopIfTrue="1">
      <formula>COUNTIFS(INDIRECT("mesh_formatting_table[PiH_ID]"),A21,INDIRECT("mesh_formatting_table[Term]"),"Negative-Pressure Wound Therapy/ NPWT",INDIRECT("mesh_formatting_table[Sheet]"),"Pubs Score - Clinical Terms")</formula>
    </cfRule>
    <cfRule type="expression" dxfId="467" priority="290" stopIfTrue="1">
      <formula>COUNTIFS(INDIRECT("mesh_formatting_table[PiH_ID]"),A21,INDIRECT("mesh_formatting_table[Term]"),"Incisional NPWT",INDIRECT("mesh_formatting_table[Sheet]"),"Pubs Score - Clinical Terms")</formula>
    </cfRule>
    <cfRule type="expression" dxfId="466" priority="289" stopIfTrue="1">
      <formula>COUNTIFS(INDIRECT("mesh_formatting_table[PiH_ID]"),A21,INDIRECT("mesh_formatting_table[Term]"),"Chronic Wounds",INDIRECT("mesh_formatting_table[Sheet]"),"Pubs Score - Clinical Terms")</formula>
    </cfRule>
    <cfRule type="expression" dxfId="465" priority="288" stopIfTrue="1">
      <formula>COUNTIFS(INDIRECT("mesh_formatting_table[PiH_ID]"),A21,INDIRECT("mesh_formatting_table[Term]"),"Chronic Surgical Wound",INDIRECT("mesh_formatting_table[Sheet]"),"Pubs Score - Clinical Terms")</formula>
    </cfRule>
    <cfRule type="expression" dxfId="464" priority="287" stopIfTrue="1">
      <formula>COUNTIFS(INDIRECT("location_formatting_table[PiH_ID]"),A21,INDIRECT("location_formatting_table[Country]"),"United States of America",INDIRECT("location_formatting_table[Type]"),"National")</formula>
    </cfRule>
    <cfRule type="expression" dxfId="463" priority="286" stopIfTrue="1">
      <formula>COUNTIFS(INDIRECT("location_formatting_table[PiH_ID]"),A21,INDIRECT("location_formatting_table[Type]"),"International")</formula>
    </cfRule>
    <cfRule type="expression" dxfId="462" priority="294" stopIfTrue="1">
      <formula>COUNTIFS(INDIRECT("mesh_formatting_table[PiH_ID]"),A21,INDIRECT("mesh_formatting_table[Term]"),"Postoperative Surgical Site Infection/ Postoperative SSI",INDIRECT("mesh_formatting_table[Sheet]"),"Pubs Score - Clinical Terms")</formula>
    </cfRule>
    <cfRule type="expression" dxfId="461" priority="316" stopIfTrue="1">
      <formula>COUNTIFS(INDIRECT("mesh_formatting_table[PiH_ID]"),A21,INDIRECT("mesh_formatting_table[Term]"),"Reimbursement",INDIRECT("mesh_formatting_table[Sheet]"),"Pubs - Health Economists")</formula>
    </cfRule>
    <cfRule type="expression" dxfId="460" priority="315" stopIfTrue="1">
      <formula>COUNTIFS(INDIRECT("mesh_formatting_table[PiH_ID]"),A21,INDIRECT("mesh_formatting_table[Term]"),"Patient-Reported Outcome",INDIRECT("mesh_formatting_table[Sheet]"),"Pubs - Health Economists")</formula>
    </cfRule>
    <cfRule type="expression" dxfId="459" priority="314" stopIfTrue="1">
      <formula>COUNTIFS(INDIRECT("mesh_formatting_table[PiH_ID]"),A21,INDIRECT("mesh_formatting_table[Term]"),"Outcome Measure",INDIRECT("mesh_formatting_table[Sheet]"),"Pubs - Health Economists")</formula>
    </cfRule>
    <cfRule type="expression" dxfId="458" priority="313" stopIfTrue="1">
      <formula>COUNTIFS(INDIRECT("mesh_formatting_table[PiH_ID]"),A21,INDIRECT("mesh_formatting_table[Term]"),"Market Access",INDIRECT("mesh_formatting_table[Sheet]"),"Pubs - Health Economists")</formula>
    </cfRule>
    <cfRule type="expression" dxfId="457" priority="312" stopIfTrue="1">
      <formula>COUNTIFS(INDIRECT("mesh_formatting_table[PiH_ID]"),A21,INDIRECT("mesh_formatting_table[Term]"),"Length of Stay",INDIRECT("mesh_formatting_table[Sheet]"),"Pubs - Health Economists")</formula>
    </cfRule>
    <cfRule type="expression" dxfId="456" priority="311" stopIfTrue="1">
      <formula>COUNTIFS(INDIRECT("mesh_formatting_table[PiH_ID]"),A21,INDIRECT("mesh_formatting_table[Term]"),"Health-Related Quality of Life",INDIRECT("mesh_formatting_table[Sheet]"),"Pubs - Health Economists")</formula>
    </cfRule>
    <cfRule type="expression" dxfId="455" priority="310" stopIfTrue="1">
      <formula>COUNTIFS(INDIRECT("mesh_formatting_table[PiH_ID]"),A21,INDIRECT("mesh_formatting_table[Term]"),"Health Economics",INDIRECT("mesh_formatting_table[Sheet]"),"Pubs - Health Economists")</formula>
    </cfRule>
    <cfRule type="expression" dxfId="454" priority="309" stopIfTrue="1">
      <formula>COUNTIFS(INDIRECT("mesh_formatting_table[PiH_ID]"),A21,INDIRECT("mesh_formatting_table[Term]"),"Cost-Effectiveness",INDIRECT("mesh_formatting_table[Sheet]"),"Pubs - Health Economists")</formula>
    </cfRule>
    <cfRule type="expression" dxfId="453" priority="308" stopIfTrue="1">
      <formula>COUNTIFS(INDIRECT("mesh_formatting_table[PiH_ID]"),A21,INDIRECT("mesh_formatting_table[Term]"),"Clinical Outcomes",INDIRECT("mesh_formatting_table[Sheet]"),"Pubs - Health Economists")</formula>
    </cfRule>
    <cfRule type="expression" dxfId="452" priority="307" stopIfTrue="1">
      <formula>COUNTIFS(INDIRECT("mesh_formatting_table[PiH_ID]"),A21,INDIRECT("mesh_formatting_table[Term]"),"Burden of Disease/ Burden of Illness",INDIRECT("mesh_formatting_table[Sheet]"),"Pubs - Health Economists")</formula>
    </cfRule>
    <cfRule type="expression" dxfId="451" priority="306" stopIfTrue="1">
      <formula>COUNTIFS(INDIRECT("mesh_formatting_table[PiH_ID]"),A21,INDIRECT("mesh_formatting_table[Term]"),"PICO",INDIRECT("mesh_formatting_table[Sheet]"),"Pubs Score - Products &amp; Compe")</formula>
    </cfRule>
    <cfRule type="expression" dxfId="450" priority="305" stopIfTrue="1">
      <formula>COUNTIFS(INDIRECT("mesh_formatting_table[PiH_ID]"),A21,INDIRECT("mesh_formatting_table[Term]"),"Smith &amp; Nephew",INDIRECT("mesh_formatting_table[Sheet]"),"Pubs Score - Products &amp; Compe")</formula>
    </cfRule>
    <cfRule type="expression" dxfId="449" priority="304" stopIfTrue="1">
      <formula>COUNTIFS(INDIRECT("mesh_formatting_table[PiH_ID]"),A21,INDIRECT("mesh_formatting_table[Term]"),"Wound Infection Prevention",INDIRECT("mesh_formatting_table[Sheet]"),"Pubs Score - Clinical Terms")</formula>
    </cfRule>
    <cfRule type="expression" dxfId="448" priority="303" stopIfTrue="1">
      <formula>COUNTIFS(INDIRECT("mesh_formatting_table[PiH_ID]"),A21,INDIRECT("mesh_formatting_table[Term]"),"Wound Infection after Surgery",INDIRECT("mesh_formatting_table[Sheet]"),"Pubs Score - Clinical Terms")</formula>
    </cfRule>
  </conditionalFormatting>
  <conditionalFormatting sqref="A39:A43">
    <cfRule type="expression" dxfId="445" priority="280" stopIfTrue="1">
      <formula>COUNTIFS(INDIRECT("mesh_formatting_table[PiH_ID]"),A39,INDIRECT("mesh_formatting_table[Term]"),"Market Access",INDIRECT("mesh_formatting_table[Sheet]"),"Pubs - Health Economists")</formula>
    </cfRule>
    <cfRule type="expression" dxfId="444" priority="279" stopIfTrue="1">
      <formula>COUNTIFS(INDIRECT("mesh_formatting_table[PiH_ID]"),A39,INDIRECT("mesh_formatting_table[Term]"),"Length of Stay",INDIRECT("mesh_formatting_table[Sheet]"),"Pubs - Health Economists")</formula>
    </cfRule>
    <cfRule type="expression" dxfId="443" priority="278" stopIfTrue="1">
      <formula>COUNTIFS(INDIRECT("mesh_formatting_table[PiH_ID]"),A39,INDIRECT("mesh_formatting_table[Term]"),"Health-Related Quality of Life",INDIRECT("mesh_formatting_table[Sheet]"),"Pubs - Health Economists")</formula>
    </cfRule>
    <cfRule type="expression" dxfId="442" priority="277" stopIfTrue="1">
      <formula>COUNTIFS(INDIRECT("mesh_formatting_table[PiH_ID]"),A39,INDIRECT("mesh_formatting_table[Term]"),"Health Economics",INDIRECT("mesh_formatting_table[Sheet]"),"Pubs - Health Economists")</formula>
    </cfRule>
    <cfRule type="expression" dxfId="441" priority="276" stopIfTrue="1">
      <formula>COUNTIFS(INDIRECT("mesh_formatting_table[PiH_ID]"),A39,INDIRECT("mesh_formatting_table[Term]"),"Cost-Effectiveness",INDIRECT("mesh_formatting_table[Sheet]"),"Pubs - Health Economists")</formula>
    </cfRule>
    <cfRule type="expression" dxfId="440" priority="275" stopIfTrue="1">
      <formula>COUNTIFS(INDIRECT("mesh_formatting_table[PiH_ID]"),A39,INDIRECT("mesh_formatting_table[Term]"),"Clinical Outcomes",INDIRECT("mesh_formatting_table[Sheet]"),"Pubs - Health Economists")</formula>
    </cfRule>
    <cfRule type="expression" dxfId="439" priority="274" stopIfTrue="1">
      <formula>COUNTIFS(INDIRECT("mesh_formatting_table[PiH_ID]"),A39,INDIRECT("mesh_formatting_table[Term]"),"Burden of Disease/ Burden of Illness",INDIRECT("mesh_formatting_table[Sheet]"),"Pubs - Health Economists")</formula>
    </cfRule>
    <cfRule type="expression" dxfId="438" priority="273" stopIfTrue="1">
      <formula>COUNTIFS(INDIRECT("mesh_formatting_table[PiH_ID]"),A39,INDIRECT("mesh_formatting_table[Term]"),"PICO",INDIRECT("mesh_formatting_table[Sheet]"),"Pubs Score - Products &amp; Compe")</formula>
    </cfRule>
    <cfRule type="expression" dxfId="437" priority="272" stopIfTrue="1">
      <formula>COUNTIFS(INDIRECT("mesh_formatting_table[PiH_ID]"),A39,INDIRECT("mesh_formatting_table[Term]"),"Smith &amp; Nephew",INDIRECT("mesh_formatting_table[Sheet]"),"Pubs Score - Products &amp; Compe")</formula>
    </cfRule>
    <cfRule type="expression" dxfId="436" priority="271" stopIfTrue="1">
      <formula>COUNTIFS(INDIRECT("mesh_formatting_table[PiH_ID]"),A39,INDIRECT("mesh_formatting_table[Term]"),"Wound Infection Prevention",INDIRECT("mesh_formatting_table[Sheet]"),"Pubs Score - Clinical Terms")</formula>
    </cfRule>
    <cfRule type="expression" dxfId="435" priority="269" stopIfTrue="1">
      <formula>COUNTIFS(INDIRECT("mesh_formatting_table[PiH_ID]"),A39,INDIRECT("mesh_formatting_table[Term]"),"Wound Healing",INDIRECT("mesh_formatting_table[Sheet]"),"Pubs Score - Clinical Terms")</formula>
    </cfRule>
    <cfRule type="expression" dxfId="434" priority="268" stopIfTrue="1">
      <formula>COUNTIFS(INDIRECT("mesh_formatting_table[PiH_ID]"),A39,INDIRECT("mesh_formatting_table[Term]"),"Surgical Wound Infection",INDIRECT("mesh_formatting_table[Sheet]"),"Pubs Score - Clinical Terms")</formula>
    </cfRule>
    <cfRule type="expression" dxfId="433" priority="267" stopIfTrue="1">
      <formula>COUNTIFS(INDIRECT("mesh_formatting_table[PiH_ID]"),A39,INDIRECT("mesh_formatting_table[Term]"),"Surgical Site Infection Prevalence",INDIRECT("mesh_formatting_table[Sheet]"),"Pubs Score - Clinical Terms")</formula>
    </cfRule>
    <cfRule type="expression" dxfId="432" priority="256" stopIfTrue="1">
      <formula>COUNTIFS(INDIRECT("mesh_formatting_table[PiH_ID]"),A39,INDIRECT("mesh_formatting_table[Term]"),"Chronic Wounds",INDIRECT("mesh_formatting_table[Sheet]"),"Pubs Score - Clinical Terms")</formula>
    </cfRule>
    <cfRule type="expression" dxfId="431" priority="257" stopIfTrue="1">
      <formula>COUNTIFS(INDIRECT("mesh_formatting_table[PiH_ID]"),A39,INDIRECT("mesh_formatting_table[Term]"),"Incisional NPWT",INDIRECT("mesh_formatting_table[Sheet]"),"Pubs Score - Clinical Terms")</formula>
    </cfRule>
    <cfRule type="expression" dxfId="430" priority="258" stopIfTrue="1">
      <formula>COUNTIFS(INDIRECT("mesh_formatting_table[PiH_ID]"),A39,INDIRECT("mesh_formatting_table[Term]"),"Negative-Pressure Wound Therapy/ NPWT",INDIRECT("mesh_formatting_table[Sheet]"),"Pubs Score - Clinical Terms")</formula>
    </cfRule>
    <cfRule type="expression" dxfId="429" priority="259" stopIfTrue="1">
      <formula>COUNTIFS(INDIRECT("mesh_formatting_table[PiH_ID]"),A39,INDIRECT("mesh_formatting_table[Term]"),"PICO Single Use Negative Pressure Wound Therapy System/ PICO sNPWT",INDIRECT("mesh_formatting_table[Sheet]"),"Pubs Score - Clinical Terms")</formula>
    </cfRule>
    <cfRule type="expression" dxfId="428" priority="260" stopIfTrue="1">
      <formula>COUNTIFS(INDIRECT("mesh_formatting_table[PiH_ID]"),A39,INDIRECT("mesh_formatting_table[Term]"),"PICO System/ PICO Dressing",INDIRECT("mesh_formatting_table[Sheet]"),"Pubs Score - Clinical Terms")</formula>
    </cfRule>
    <cfRule type="expression" dxfId="427" priority="261" stopIfTrue="1">
      <formula>COUNTIFS(INDIRECT("mesh_formatting_table[PiH_ID]"),A39,INDIRECT("mesh_formatting_table[Term]"),"Postoperative Surgical Site Infection/ Postoperative SSI",INDIRECT("mesh_formatting_table[Sheet]"),"Pubs Score - Clinical Terms")</formula>
    </cfRule>
    <cfRule type="expression" dxfId="426" priority="270" stopIfTrue="1">
      <formula>COUNTIFS(INDIRECT("mesh_formatting_table[PiH_ID]"),A39,INDIRECT("mesh_formatting_table[Term]"),"Wound Infection after Surgery",INDIRECT("mesh_formatting_table[Sheet]"),"Pubs Score - Clinical Terms")</formula>
    </cfRule>
    <cfRule type="expression" dxfId="425" priority="262" stopIfTrue="1">
      <formula>COUNTIFS(INDIRECT("mesh_formatting_table[PiH_ID]"),A39,INDIRECT("mesh_formatting_table[Term]"),"Postsurgical Wound Infection",INDIRECT("mesh_formatting_table[Sheet]"),"Pubs Score - Clinical Terms")</formula>
    </cfRule>
    <cfRule type="expression" dxfId="424" priority="263" stopIfTrue="1">
      <formula>COUNTIFS(INDIRECT("mesh_formatting_table[PiH_ID]"),A39,INDIRECT("mesh_formatting_table[Term]"),"Prevention of Surgical Site Infections/ Surgical Site Infection Prevention",INDIRECT("mesh_formatting_table[Sheet]"),"Pubs Score - Clinical Terms")</formula>
    </cfRule>
    <cfRule type="expression" dxfId="423" priority="264" stopIfTrue="1">
      <formula>COUNTIFS(INDIRECT("mesh_formatting_table[PiH_ID]"),A39,INDIRECT("mesh_formatting_table[Term]"),"Prophylaxis of Surgical Site Infection/ SSI Prophylaxis",INDIRECT("mesh_formatting_table[Sheet]"),"Pubs Score - Clinical Terms")</formula>
    </cfRule>
    <cfRule type="expression" dxfId="422" priority="265" stopIfTrue="1">
      <formula>COUNTIFS(INDIRECT("mesh_formatting_table[PiH_ID]"),A39,INDIRECT("mesh_formatting_table[Term]"),"Surgical Site Complications",INDIRECT("mesh_formatting_table[Sheet]"),"Pubs Score - Clinical Terms")</formula>
    </cfRule>
    <cfRule type="expression" dxfId="421" priority="253" stopIfTrue="1">
      <formula>COUNTIFS(INDIRECT("location_formatting_table[PiH_ID]"),A39,INDIRECT("location_formatting_table[Type]"),"International")</formula>
    </cfRule>
    <cfRule type="expression" dxfId="420" priority="254" stopIfTrue="1">
      <formula>COUNTIFS(INDIRECT("location_formatting_table[PiH_ID]"),A39,INDIRECT("location_formatting_table[Country]"),"United States of America",INDIRECT("location_formatting_table[Type]"),"National")</formula>
    </cfRule>
    <cfRule type="expression" dxfId="419" priority="255" stopIfTrue="1">
      <formula>COUNTIFS(INDIRECT("mesh_formatting_table[PiH_ID]"),A39,INDIRECT("mesh_formatting_table[Term]"),"Chronic Surgical Wound",INDIRECT("mesh_formatting_table[Sheet]"),"Pubs Score - Clinical Terms")</formula>
    </cfRule>
    <cfRule type="expression" dxfId="418" priority="266" stopIfTrue="1">
      <formula>COUNTIFS(INDIRECT("mesh_formatting_table[PiH_ID]"),A39,INDIRECT("mesh_formatting_table[Term]"),"Surgical Site Infection/ SSI/ Surgical Infection",INDIRECT("mesh_formatting_table[Sheet]"),"Pubs Score - Clinical Terms")</formula>
    </cfRule>
    <cfRule type="expression" dxfId="417" priority="282" stopIfTrue="1">
      <formula>COUNTIFS(INDIRECT("mesh_formatting_table[PiH_ID]"),A39,INDIRECT("mesh_formatting_table[Term]"),"Patient-Reported Outcome",INDIRECT("mesh_formatting_table[Sheet]"),"Pubs - Health Economists")</formula>
    </cfRule>
    <cfRule type="expression" dxfId="416" priority="281" stopIfTrue="1">
      <formula>COUNTIFS(INDIRECT("mesh_formatting_table[PiH_ID]"),A39,INDIRECT("mesh_formatting_table[Term]"),"Outcome Measure",INDIRECT("mesh_formatting_table[Sheet]"),"Pubs - Health Economists")</formula>
    </cfRule>
    <cfRule type="expression" dxfId="415" priority="283" stopIfTrue="1">
      <formula>COUNTIFS(INDIRECT("mesh_formatting_table[PiH_ID]"),A39,INDIRECT("mesh_formatting_table[Term]"),"Reimbursement",INDIRECT("mesh_formatting_table[Sheet]"),"Pubs - Health Economists")</formula>
    </cfRule>
  </conditionalFormatting>
  <conditionalFormatting sqref="A48:A62">
    <cfRule type="expression" dxfId="413" priority="222" stopIfTrue="1">
      <formula>COUNTIFS(INDIRECT("location_formatting_table[PiH_ID]"),A48,INDIRECT("location_formatting_table[Country]"),"United States of America",INDIRECT("location_formatting_table[Type]"),"National")</formula>
    </cfRule>
    <cfRule type="expression" dxfId="412" priority="223" stopIfTrue="1">
      <formula>COUNTIFS(INDIRECT("mesh_formatting_table[PiH_ID]"),A48,INDIRECT("mesh_formatting_table[Term]"),"Chronic Surgical Wound",INDIRECT("mesh_formatting_table[Sheet]"),"Pubs Score - Clinical Terms")</formula>
    </cfRule>
    <cfRule type="expression" dxfId="411" priority="224" stopIfTrue="1">
      <formula>COUNTIFS(INDIRECT("mesh_formatting_table[PiH_ID]"),A48,INDIRECT("mesh_formatting_table[Term]"),"Chronic Wounds",INDIRECT("mesh_formatting_table[Sheet]"),"Pubs Score - Clinical Terms")</formula>
    </cfRule>
    <cfRule type="expression" dxfId="410" priority="225" stopIfTrue="1">
      <formula>COUNTIFS(INDIRECT("mesh_formatting_table[PiH_ID]"),A48,INDIRECT("mesh_formatting_table[Term]"),"Incisional NPWT",INDIRECT("mesh_formatting_table[Sheet]"),"Pubs Score - Clinical Terms")</formula>
    </cfRule>
    <cfRule type="expression" dxfId="409" priority="226" stopIfTrue="1">
      <formula>COUNTIFS(INDIRECT("mesh_formatting_table[PiH_ID]"),A48,INDIRECT("mesh_formatting_table[Term]"),"Negative-Pressure Wound Therapy/ NPWT",INDIRECT("mesh_formatting_table[Sheet]"),"Pubs Score - Clinical Terms")</formula>
    </cfRule>
    <cfRule type="expression" dxfId="408" priority="227" stopIfTrue="1">
      <formula>COUNTIFS(INDIRECT("mesh_formatting_table[PiH_ID]"),A48,INDIRECT("mesh_formatting_table[Term]"),"PICO Single Use Negative Pressure Wound Therapy System/ PICO sNPWT",INDIRECT("mesh_formatting_table[Sheet]"),"Pubs Score - Clinical Terms")</formula>
    </cfRule>
    <cfRule type="expression" dxfId="407" priority="228" stopIfTrue="1">
      <formula>COUNTIFS(INDIRECT("mesh_formatting_table[PiH_ID]"),A48,INDIRECT("mesh_formatting_table[Term]"),"PICO System/ PICO Dressing",INDIRECT("mesh_formatting_table[Sheet]"),"Pubs Score - Clinical Terms")</formula>
    </cfRule>
    <cfRule type="expression" dxfId="406" priority="229" stopIfTrue="1">
      <formula>COUNTIFS(INDIRECT("mesh_formatting_table[PiH_ID]"),A48,INDIRECT("mesh_formatting_table[Term]"),"Postoperative Surgical Site Infection/ Postoperative SSI",INDIRECT("mesh_formatting_table[Sheet]"),"Pubs Score - Clinical Terms")</formula>
    </cfRule>
    <cfRule type="expression" dxfId="405" priority="230" stopIfTrue="1">
      <formula>COUNTIFS(INDIRECT("mesh_formatting_table[PiH_ID]"),A48,INDIRECT("mesh_formatting_table[Term]"),"Postsurgical Wound Infection",INDIRECT("mesh_formatting_table[Sheet]"),"Pubs Score - Clinical Terms")</formula>
    </cfRule>
    <cfRule type="expression" dxfId="404" priority="231" stopIfTrue="1">
      <formula>COUNTIFS(INDIRECT("mesh_formatting_table[PiH_ID]"),A48,INDIRECT("mesh_formatting_table[Term]"),"Prevention of Surgical Site Infections/ Surgical Site Infection Prevention",INDIRECT("mesh_formatting_table[Sheet]"),"Pubs Score - Clinical Terms")</formula>
    </cfRule>
    <cfRule type="expression" dxfId="403" priority="232" stopIfTrue="1">
      <formula>COUNTIFS(INDIRECT("mesh_formatting_table[PiH_ID]"),A48,INDIRECT("mesh_formatting_table[Term]"),"Prophylaxis of Surgical Site Infection/ SSI Prophylaxis",INDIRECT("mesh_formatting_table[Sheet]"),"Pubs Score - Clinical Terms")</formula>
    </cfRule>
    <cfRule type="expression" dxfId="402" priority="233" stopIfTrue="1">
      <formula>COUNTIFS(INDIRECT("mesh_formatting_table[PiH_ID]"),A48,INDIRECT("mesh_formatting_table[Term]"),"Surgical Site Complications",INDIRECT("mesh_formatting_table[Sheet]"),"Pubs Score - Clinical Terms")</formula>
    </cfRule>
    <cfRule type="expression" dxfId="401" priority="234" stopIfTrue="1">
      <formula>COUNTIFS(INDIRECT("mesh_formatting_table[PiH_ID]"),A48,INDIRECT("mesh_formatting_table[Term]"),"Surgical Site Infection/ SSI/ Surgical Infection",INDIRECT("mesh_formatting_table[Sheet]"),"Pubs Score - Clinical Terms")</formula>
    </cfRule>
    <cfRule type="expression" dxfId="400" priority="235" stopIfTrue="1">
      <formula>COUNTIFS(INDIRECT("mesh_formatting_table[PiH_ID]"),A48,INDIRECT("mesh_formatting_table[Term]"),"Surgical Site Infection Prevalence",INDIRECT("mesh_formatting_table[Sheet]"),"Pubs Score - Clinical Terms")</formula>
    </cfRule>
    <cfRule type="expression" dxfId="399" priority="236" stopIfTrue="1">
      <formula>COUNTIFS(INDIRECT("mesh_formatting_table[PiH_ID]"),A48,INDIRECT("mesh_formatting_table[Term]"),"Surgical Wound Infection",INDIRECT("mesh_formatting_table[Sheet]"),"Pubs Score - Clinical Terms")</formula>
    </cfRule>
    <cfRule type="expression" dxfId="398" priority="237" stopIfTrue="1">
      <formula>COUNTIFS(INDIRECT("mesh_formatting_table[PiH_ID]"),A48,INDIRECT("mesh_formatting_table[Term]"),"Wound Healing",INDIRECT("mesh_formatting_table[Sheet]"),"Pubs Score - Clinical Terms")</formula>
    </cfRule>
    <cfRule type="expression" dxfId="397" priority="238" stopIfTrue="1">
      <formula>COUNTIFS(INDIRECT("mesh_formatting_table[PiH_ID]"),A48,INDIRECT("mesh_formatting_table[Term]"),"Wound Infection after Surgery",INDIRECT("mesh_formatting_table[Sheet]"),"Pubs Score - Clinical Terms")</formula>
    </cfRule>
    <cfRule type="expression" dxfId="396" priority="239" stopIfTrue="1">
      <formula>COUNTIFS(INDIRECT("mesh_formatting_table[PiH_ID]"),A48,INDIRECT("mesh_formatting_table[Term]"),"Wound Infection Prevention",INDIRECT("mesh_formatting_table[Sheet]"),"Pubs Score - Clinical Terms")</formula>
    </cfRule>
    <cfRule type="expression" dxfId="395" priority="240" stopIfTrue="1">
      <formula>COUNTIFS(INDIRECT("mesh_formatting_table[PiH_ID]"),A48,INDIRECT("mesh_formatting_table[Term]"),"Smith &amp; Nephew",INDIRECT("mesh_formatting_table[Sheet]"),"Pubs Score - Products &amp; Compe")</formula>
    </cfRule>
    <cfRule type="expression" dxfId="394" priority="241" stopIfTrue="1">
      <formula>COUNTIFS(INDIRECT("mesh_formatting_table[PiH_ID]"),A48,INDIRECT("mesh_formatting_table[Term]"),"PICO",INDIRECT("mesh_formatting_table[Sheet]"),"Pubs Score - Products &amp; Compe")</formula>
    </cfRule>
    <cfRule type="expression" dxfId="393" priority="242" stopIfTrue="1">
      <formula>COUNTIFS(INDIRECT("mesh_formatting_table[PiH_ID]"),A48,INDIRECT("mesh_formatting_table[Term]"),"Burden of Disease/ Burden of Illness",INDIRECT("mesh_formatting_table[Sheet]"),"Pubs - Health Economists")</formula>
    </cfRule>
    <cfRule type="expression" dxfId="392" priority="243" stopIfTrue="1">
      <formula>COUNTIFS(INDIRECT("mesh_formatting_table[PiH_ID]"),A48,INDIRECT("mesh_formatting_table[Term]"),"Clinical Outcomes",INDIRECT("mesh_formatting_table[Sheet]"),"Pubs - Health Economists")</formula>
    </cfRule>
    <cfRule type="expression" dxfId="391" priority="244" stopIfTrue="1">
      <formula>COUNTIFS(INDIRECT("mesh_formatting_table[PiH_ID]"),A48,INDIRECT("mesh_formatting_table[Term]"),"Cost-Effectiveness",INDIRECT("mesh_formatting_table[Sheet]"),"Pubs - Health Economists")</formula>
    </cfRule>
    <cfRule type="expression" dxfId="390" priority="245" stopIfTrue="1">
      <formula>COUNTIFS(INDIRECT("mesh_formatting_table[PiH_ID]"),A48,INDIRECT("mesh_formatting_table[Term]"),"Health Economics",INDIRECT("mesh_formatting_table[Sheet]"),"Pubs - Health Economists")</formula>
    </cfRule>
    <cfRule type="expression" dxfId="389" priority="246" stopIfTrue="1">
      <formula>COUNTIFS(INDIRECT("mesh_formatting_table[PiH_ID]"),A48,INDIRECT("mesh_formatting_table[Term]"),"Health-Related Quality of Life",INDIRECT("mesh_formatting_table[Sheet]"),"Pubs - Health Economists")</formula>
    </cfRule>
    <cfRule type="expression" dxfId="388" priority="247" stopIfTrue="1">
      <formula>COUNTIFS(INDIRECT("mesh_formatting_table[PiH_ID]"),A48,INDIRECT("mesh_formatting_table[Term]"),"Length of Stay",INDIRECT("mesh_formatting_table[Sheet]"),"Pubs - Health Economists")</formula>
    </cfRule>
    <cfRule type="expression" dxfId="387" priority="248" stopIfTrue="1">
      <formula>COUNTIFS(INDIRECT("mesh_formatting_table[PiH_ID]"),A48,INDIRECT("mesh_formatting_table[Term]"),"Market Access",INDIRECT("mesh_formatting_table[Sheet]"),"Pubs - Health Economists")</formula>
    </cfRule>
    <cfRule type="expression" dxfId="386" priority="249" stopIfTrue="1">
      <formula>COUNTIFS(INDIRECT("mesh_formatting_table[PiH_ID]"),A48,INDIRECT("mesh_formatting_table[Term]"),"Outcome Measure",INDIRECT("mesh_formatting_table[Sheet]"),"Pubs - Health Economists")</formula>
    </cfRule>
    <cfRule type="expression" dxfId="385" priority="250" stopIfTrue="1">
      <formula>COUNTIFS(INDIRECT("mesh_formatting_table[PiH_ID]"),A48,INDIRECT("mesh_formatting_table[Term]"),"Patient-Reported Outcome",INDIRECT("mesh_formatting_table[Sheet]"),"Pubs - Health Economists")</formula>
    </cfRule>
    <cfRule type="expression" dxfId="384" priority="251" stopIfTrue="1">
      <formula>COUNTIFS(INDIRECT("mesh_formatting_table[PiH_ID]"),A48,INDIRECT("mesh_formatting_table[Term]"),"Reimbursement",INDIRECT("mesh_formatting_table[Sheet]"),"Pubs - Health Economists")</formula>
    </cfRule>
    <cfRule type="expression" dxfId="383" priority="221" stopIfTrue="1">
      <formula>COUNTIFS(INDIRECT("location_formatting_table[PiH_ID]"),A48,INDIRECT("location_formatting_table[Type]"),"International")</formula>
    </cfRule>
  </conditionalFormatting>
  <conditionalFormatting sqref="A66:A70">
    <cfRule type="expression" dxfId="381" priority="190" stopIfTrue="1">
      <formula>COUNTIFS(INDIRECT("location_formatting_table[PiH_ID]"),A66,INDIRECT("location_formatting_table[Country]"),"United States of America",INDIRECT("location_formatting_table[Type]"),"National")</formula>
    </cfRule>
    <cfRule type="expression" dxfId="380" priority="196" stopIfTrue="1">
      <formula>COUNTIFS(INDIRECT("mesh_formatting_table[PiH_ID]"),A66,INDIRECT("mesh_formatting_table[Term]"),"PICO System/ PICO Dressing",INDIRECT("mesh_formatting_table[Sheet]"),"Pubs Score - Clinical Terms")</formula>
    </cfRule>
    <cfRule type="expression" dxfId="379" priority="218" stopIfTrue="1">
      <formula>COUNTIFS(INDIRECT("mesh_formatting_table[PiH_ID]"),A66,INDIRECT("mesh_formatting_table[Term]"),"Patient-Reported Outcome",INDIRECT("mesh_formatting_table[Sheet]"),"Pubs - Health Economists")</formula>
    </cfRule>
    <cfRule type="expression" dxfId="378" priority="217" stopIfTrue="1">
      <formula>COUNTIFS(INDIRECT("mesh_formatting_table[PiH_ID]"),A66,INDIRECT("mesh_formatting_table[Term]"),"Outcome Measure",INDIRECT("mesh_formatting_table[Sheet]"),"Pubs - Health Economists")</formula>
    </cfRule>
    <cfRule type="expression" dxfId="377" priority="216" stopIfTrue="1">
      <formula>COUNTIFS(INDIRECT("mesh_formatting_table[PiH_ID]"),A66,INDIRECT("mesh_formatting_table[Term]"),"Market Access",INDIRECT("mesh_formatting_table[Sheet]"),"Pubs - Health Economists")</formula>
    </cfRule>
    <cfRule type="expression" dxfId="376" priority="215" stopIfTrue="1">
      <formula>COUNTIFS(INDIRECT("mesh_formatting_table[PiH_ID]"),A66,INDIRECT("mesh_formatting_table[Term]"),"Length of Stay",INDIRECT("mesh_formatting_table[Sheet]"),"Pubs - Health Economists")</formula>
    </cfRule>
    <cfRule type="expression" dxfId="375" priority="214" stopIfTrue="1">
      <formula>COUNTIFS(INDIRECT("mesh_formatting_table[PiH_ID]"),A66,INDIRECT("mesh_formatting_table[Term]"),"Health-Related Quality of Life",INDIRECT("mesh_formatting_table[Sheet]"),"Pubs - Health Economists")</formula>
    </cfRule>
    <cfRule type="expression" dxfId="374" priority="213" stopIfTrue="1">
      <formula>COUNTIFS(INDIRECT("mesh_formatting_table[PiH_ID]"),A66,INDIRECT("mesh_formatting_table[Term]"),"Health Economics",INDIRECT("mesh_formatting_table[Sheet]"),"Pubs - Health Economists")</formula>
    </cfRule>
    <cfRule type="expression" dxfId="373" priority="211" stopIfTrue="1">
      <formula>COUNTIFS(INDIRECT("mesh_formatting_table[PiH_ID]"),A66,INDIRECT("mesh_formatting_table[Term]"),"Clinical Outcomes",INDIRECT("mesh_formatting_table[Sheet]"),"Pubs - Health Economists")</formula>
    </cfRule>
    <cfRule type="expression" dxfId="372" priority="212" stopIfTrue="1">
      <formula>COUNTIFS(INDIRECT("mesh_formatting_table[PiH_ID]"),A66,INDIRECT("mesh_formatting_table[Term]"),"Cost-Effectiveness",INDIRECT("mesh_formatting_table[Sheet]"),"Pubs - Health Economists")</formula>
    </cfRule>
    <cfRule type="expression" dxfId="371" priority="210" stopIfTrue="1">
      <formula>COUNTIFS(INDIRECT("mesh_formatting_table[PiH_ID]"),A66,INDIRECT("mesh_formatting_table[Term]"),"Burden of Disease/ Burden of Illness",INDIRECT("mesh_formatting_table[Sheet]"),"Pubs - Health Economists")</formula>
    </cfRule>
    <cfRule type="expression" dxfId="370" priority="209" stopIfTrue="1">
      <formula>COUNTIFS(INDIRECT("mesh_formatting_table[PiH_ID]"),A66,INDIRECT("mesh_formatting_table[Term]"),"PICO",INDIRECT("mesh_formatting_table[Sheet]"),"Pubs Score - Products &amp; Compe")</formula>
    </cfRule>
    <cfRule type="expression" dxfId="369" priority="208" stopIfTrue="1">
      <formula>COUNTIFS(INDIRECT("mesh_formatting_table[PiH_ID]"),A66,INDIRECT("mesh_formatting_table[Term]"),"Smith &amp; Nephew",INDIRECT("mesh_formatting_table[Sheet]"),"Pubs Score - Products &amp; Compe")</formula>
    </cfRule>
    <cfRule type="expression" dxfId="368" priority="207" stopIfTrue="1">
      <formula>COUNTIFS(INDIRECT("mesh_formatting_table[PiH_ID]"),A66,INDIRECT("mesh_formatting_table[Term]"),"Wound Infection Prevention",INDIRECT("mesh_formatting_table[Sheet]"),"Pubs Score - Clinical Terms")</formula>
    </cfRule>
    <cfRule type="expression" dxfId="367" priority="206" stopIfTrue="1">
      <formula>COUNTIFS(INDIRECT("mesh_formatting_table[PiH_ID]"),A66,INDIRECT("mesh_formatting_table[Term]"),"Wound Infection after Surgery",INDIRECT("mesh_formatting_table[Sheet]"),"Pubs Score - Clinical Terms")</formula>
    </cfRule>
    <cfRule type="expression" dxfId="366" priority="205" stopIfTrue="1">
      <formula>COUNTIFS(INDIRECT("mesh_formatting_table[PiH_ID]"),A66,INDIRECT("mesh_formatting_table[Term]"),"Wound Healing",INDIRECT("mesh_formatting_table[Sheet]"),"Pubs Score - Clinical Terms")</formula>
    </cfRule>
    <cfRule type="expression" dxfId="365" priority="204" stopIfTrue="1">
      <formula>COUNTIFS(INDIRECT("mesh_formatting_table[PiH_ID]"),A66,INDIRECT("mesh_formatting_table[Term]"),"Surgical Wound Infection",INDIRECT("mesh_formatting_table[Sheet]"),"Pubs Score - Clinical Terms")</formula>
    </cfRule>
    <cfRule type="expression" dxfId="364" priority="203" stopIfTrue="1">
      <formula>COUNTIFS(INDIRECT("mesh_formatting_table[PiH_ID]"),A66,INDIRECT("mesh_formatting_table[Term]"),"Surgical Site Infection Prevalence",INDIRECT("mesh_formatting_table[Sheet]"),"Pubs Score - Clinical Terms")</formula>
    </cfRule>
    <cfRule type="expression" dxfId="363" priority="202" stopIfTrue="1">
      <formula>COUNTIFS(INDIRECT("mesh_formatting_table[PiH_ID]"),A66,INDIRECT("mesh_formatting_table[Term]"),"Surgical Site Infection/ SSI/ Surgical Infection",INDIRECT("mesh_formatting_table[Sheet]"),"Pubs Score - Clinical Terms")</formula>
    </cfRule>
    <cfRule type="expression" dxfId="362" priority="201" stopIfTrue="1">
      <formula>COUNTIFS(INDIRECT("mesh_formatting_table[PiH_ID]"),A66,INDIRECT("mesh_formatting_table[Term]"),"Surgical Site Complications",INDIRECT("mesh_formatting_table[Sheet]"),"Pubs Score - Clinical Terms")</formula>
    </cfRule>
    <cfRule type="expression" dxfId="361" priority="200" stopIfTrue="1">
      <formula>COUNTIFS(INDIRECT("mesh_formatting_table[PiH_ID]"),A66,INDIRECT("mesh_formatting_table[Term]"),"Prophylaxis of Surgical Site Infection/ SSI Prophylaxis",INDIRECT("mesh_formatting_table[Sheet]"),"Pubs Score - Clinical Terms")</formula>
    </cfRule>
    <cfRule type="expression" dxfId="360" priority="199" stopIfTrue="1">
      <formula>COUNTIFS(INDIRECT("mesh_formatting_table[PiH_ID]"),A66,INDIRECT("mesh_formatting_table[Term]"),"Prevention of Surgical Site Infections/ Surgical Site Infection Prevention",INDIRECT("mesh_formatting_table[Sheet]"),"Pubs Score - Clinical Terms")</formula>
    </cfRule>
    <cfRule type="expression" dxfId="359" priority="198" stopIfTrue="1">
      <formula>COUNTIFS(INDIRECT("mesh_formatting_table[PiH_ID]"),A66,INDIRECT("mesh_formatting_table[Term]"),"Postsurgical Wound Infection",INDIRECT("mesh_formatting_table[Sheet]"),"Pubs Score - Clinical Terms")</formula>
    </cfRule>
    <cfRule type="expression" dxfId="358" priority="197" stopIfTrue="1">
      <formula>COUNTIFS(INDIRECT("mesh_formatting_table[PiH_ID]"),A66,INDIRECT("mesh_formatting_table[Term]"),"Postoperative Surgical Site Infection/ Postoperative SSI",INDIRECT("mesh_formatting_table[Sheet]"),"Pubs Score - Clinical Terms")</formula>
    </cfRule>
    <cfRule type="expression" dxfId="357" priority="219" stopIfTrue="1">
      <formula>COUNTIFS(INDIRECT("mesh_formatting_table[PiH_ID]"),A66,INDIRECT("mesh_formatting_table[Term]"),"Reimbursement",INDIRECT("mesh_formatting_table[Sheet]"),"Pubs - Health Economists")</formula>
    </cfRule>
    <cfRule type="expression" dxfId="356" priority="195" stopIfTrue="1">
      <formula>COUNTIFS(INDIRECT("mesh_formatting_table[PiH_ID]"),A66,INDIRECT("mesh_formatting_table[Term]"),"PICO Single Use Negative Pressure Wound Therapy System/ PICO sNPWT",INDIRECT("mesh_formatting_table[Sheet]"),"Pubs Score - Clinical Terms")</formula>
    </cfRule>
    <cfRule type="expression" dxfId="355" priority="194" stopIfTrue="1">
      <formula>COUNTIFS(INDIRECT("mesh_formatting_table[PiH_ID]"),A66,INDIRECT("mesh_formatting_table[Term]"),"Negative-Pressure Wound Therapy/ NPWT",INDIRECT("mesh_formatting_table[Sheet]"),"Pubs Score - Clinical Terms")</formula>
    </cfRule>
    <cfRule type="expression" dxfId="354" priority="193" stopIfTrue="1">
      <formula>COUNTIFS(INDIRECT("mesh_formatting_table[PiH_ID]"),A66,INDIRECT("mesh_formatting_table[Term]"),"Incisional NPWT",INDIRECT("mesh_formatting_table[Sheet]"),"Pubs Score - Clinical Terms")</formula>
    </cfRule>
    <cfRule type="expression" dxfId="353" priority="192" stopIfTrue="1">
      <formula>COUNTIFS(INDIRECT("mesh_formatting_table[PiH_ID]"),A66,INDIRECT("mesh_formatting_table[Term]"),"Chronic Wounds",INDIRECT("mesh_formatting_table[Sheet]"),"Pubs Score - Clinical Terms")</formula>
    </cfRule>
    <cfRule type="expression" dxfId="352" priority="191" stopIfTrue="1">
      <formula>COUNTIFS(INDIRECT("mesh_formatting_table[PiH_ID]"),A66,INDIRECT("mesh_formatting_table[Term]"),"Chronic Surgical Wound",INDIRECT("mesh_formatting_table[Sheet]"),"Pubs Score - Clinical Terms")</formula>
    </cfRule>
    <cfRule type="expression" dxfId="351" priority="189" stopIfTrue="1">
      <formula>COUNTIFS(INDIRECT("location_formatting_table[PiH_ID]"),A66,INDIRECT("location_formatting_table[Type]"),"International")</formula>
    </cfRule>
  </conditionalFormatting>
  <conditionalFormatting sqref="A72:A88">
    <cfRule type="expression" dxfId="350" priority="158" stopIfTrue="1">
      <formula>COUNTIFS(INDIRECT("location_formatting_table[PiH_ID]"),A72,INDIRECT("location_formatting_table[Country]"),"United States of America",INDIRECT("location_formatting_table[Type]"),"National")</formula>
    </cfRule>
    <cfRule type="expression" dxfId="349" priority="159" stopIfTrue="1">
      <formula>COUNTIFS(INDIRECT("mesh_formatting_table[PiH_ID]"),A72,INDIRECT("mesh_formatting_table[Term]"),"Chronic Surgical Wound",INDIRECT("mesh_formatting_table[Sheet]"),"Pubs Score - Clinical Terms")</formula>
    </cfRule>
    <cfRule type="expression" dxfId="348" priority="160" stopIfTrue="1">
      <formula>COUNTIFS(INDIRECT("mesh_formatting_table[PiH_ID]"),A72,INDIRECT("mesh_formatting_table[Term]"),"Chronic Wounds",INDIRECT("mesh_formatting_table[Sheet]"),"Pubs Score - Clinical Terms")</formula>
    </cfRule>
    <cfRule type="expression" dxfId="347" priority="161" stopIfTrue="1">
      <formula>COUNTIFS(INDIRECT("mesh_formatting_table[PiH_ID]"),A72,INDIRECT("mesh_formatting_table[Term]"),"Incisional NPWT",INDIRECT("mesh_formatting_table[Sheet]"),"Pubs Score - Clinical Terms")</formula>
    </cfRule>
    <cfRule type="expression" dxfId="346" priority="162" stopIfTrue="1">
      <formula>COUNTIFS(INDIRECT("mesh_formatting_table[PiH_ID]"),A72,INDIRECT("mesh_formatting_table[Term]"),"Negative-Pressure Wound Therapy/ NPWT",INDIRECT("mesh_formatting_table[Sheet]"),"Pubs Score - Clinical Terms")</formula>
    </cfRule>
    <cfRule type="expression" dxfId="345" priority="163" stopIfTrue="1">
      <formula>COUNTIFS(INDIRECT("mesh_formatting_table[PiH_ID]"),A72,INDIRECT("mesh_formatting_table[Term]"),"PICO Single Use Negative Pressure Wound Therapy System/ PICO sNPWT",INDIRECT("mesh_formatting_table[Sheet]"),"Pubs Score - Clinical Terms")</formula>
    </cfRule>
    <cfRule type="expression" dxfId="344" priority="164" stopIfTrue="1">
      <formula>COUNTIFS(INDIRECT("mesh_formatting_table[PiH_ID]"),A72,INDIRECT("mesh_formatting_table[Term]"),"PICO System/ PICO Dressing",INDIRECT("mesh_formatting_table[Sheet]"),"Pubs Score - Clinical Terms")</formula>
    </cfRule>
    <cfRule type="expression" dxfId="343" priority="166" stopIfTrue="1">
      <formula>COUNTIFS(INDIRECT("mesh_formatting_table[PiH_ID]"),A72,INDIRECT("mesh_formatting_table[Term]"),"Postsurgical Wound Infection",INDIRECT("mesh_formatting_table[Sheet]"),"Pubs Score - Clinical Terms")</formula>
    </cfRule>
    <cfRule type="expression" dxfId="342" priority="167" stopIfTrue="1">
      <formula>COUNTIFS(INDIRECT("mesh_formatting_table[PiH_ID]"),A72,INDIRECT("mesh_formatting_table[Term]"),"Prevention of Surgical Site Infections/ Surgical Site Infection Prevention",INDIRECT("mesh_formatting_table[Sheet]"),"Pubs Score - Clinical Terms")</formula>
    </cfRule>
    <cfRule type="expression" dxfId="341" priority="168" stopIfTrue="1">
      <formula>COUNTIFS(INDIRECT("mesh_formatting_table[PiH_ID]"),A72,INDIRECT("mesh_formatting_table[Term]"),"Prophylaxis of Surgical Site Infection/ SSI Prophylaxis",INDIRECT("mesh_formatting_table[Sheet]"),"Pubs Score - Clinical Terms")</formula>
    </cfRule>
    <cfRule type="expression" dxfId="340" priority="169" stopIfTrue="1">
      <formula>COUNTIFS(INDIRECT("mesh_formatting_table[PiH_ID]"),A72,INDIRECT("mesh_formatting_table[Term]"),"Surgical Site Complications",INDIRECT("mesh_formatting_table[Sheet]"),"Pubs Score - Clinical Terms")</formula>
    </cfRule>
    <cfRule type="expression" dxfId="339" priority="170" stopIfTrue="1">
      <formula>COUNTIFS(INDIRECT("mesh_formatting_table[PiH_ID]"),A72,INDIRECT("mesh_formatting_table[Term]"),"Surgical Site Infection/ SSI/ Surgical Infection",INDIRECT("mesh_formatting_table[Sheet]"),"Pubs Score - Clinical Terms")</formula>
    </cfRule>
    <cfRule type="expression" dxfId="338" priority="171" stopIfTrue="1">
      <formula>COUNTIFS(INDIRECT("mesh_formatting_table[PiH_ID]"),A72,INDIRECT("mesh_formatting_table[Term]"),"Surgical Site Infection Prevalence",INDIRECT("mesh_formatting_table[Sheet]"),"Pubs Score - Clinical Terms")</formula>
    </cfRule>
    <cfRule type="expression" dxfId="337" priority="187" stopIfTrue="1">
      <formula>COUNTIFS(INDIRECT("mesh_formatting_table[PiH_ID]"),A72,INDIRECT("mesh_formatting_table[Term]"),"Reimbursement",INDIRECT("mesh_formatting_table[Sheet]"),"Pubs - Health Economists")</formula>
    </cfRule>
    <cfRule type="expression" dxfId="336" priority="172" stopIfTrue="1">
      <formula>COUNTIFS(INDIRECT("mesh_formatting_table[PiH_ID]"),A72,INDIRECT("mesh_formatting_table[Term]"),"Surgical Wound Infection",INDIRECT("mesh_formatting_table[Sheet]"),"Pubs Score - Clinical Terms")</formula>
    </cfRule>
    <cfRule type="expression" dxfId="335" priority="173" stopIfTrue="1">
      <formula>COUNTIFS(INDIRECT("mesh_formatting_table[PiH_ID]"),A72,INDIRECT("mesh_formatting_table[Term]"),"Wound Healing",INDIRECT("mesh_formatting_table[Sheet]"),"Pubs Score - Clinical Terms")</formula>
    </cfRule>
    <cfRule type="expression" dxfId="334" priority="174" stopIfTrue="1">
      <formula>COUNTIFS(INDIRECT("mesh_formatting_table[PiH_ID]"),A72,INDIRECT("mesh_formatting_table[Term]"),"Wound Infection after Surgery",INDIRECT("mesh_formatting_table[Sheet]"),"Pubs Score - Clinical Terms")</formula>
    </cfRule>
    <cfRule type="expression" dxfId="333" priority="175" stopIfTrue="1">
      <formula>COUNTIFS(INDIRECT("mesh_formatting_table[PiH_ID]"),A72,INDIRECT("mesh_formatting_table[Term]"),"Wound Infection Prevention",INDIRECT("mesh_formatting_table[Sheet]"),"Pubs Score - Clinical Terms")</formula>
    </cfRule>
    <cfRule type="expression" dxfId="332" priority="176" stopIfTrue="1">
      <formula>COUNTIFS(INDIRECT("mesh_formatting_table[PiH_ID]"),A72,INDIRECT("mesh_formatting_table[Term]"),"Smith &amp; Nephew",INDIRECT("mesh_formatting_table[Sheet]"),"Pubs Score - Products &amp; Compe")</formula>
    </cfRule>
    <cfRule type="expression" dxfId="331" priority="177" stopIfTrue="1">
      <formula>COUNTIFS(INDIRECT("mesh_formatting_table[PiH_ID]"),A72,INDIRECT("mesh_formatting_table[Term]"),"PICO",INDIRECT("mesh_formatting_table[Sheet]"),"Pubs Score - Products &amp; Compe")</formula>
    </cfRule>
    <cfRule type="expression" dxfId="330" priority="178" stopIfTrue="1">
      <formula>COUNTIFS(INDIRECT("mesh_formatting_table[PiH_ID]"),A72,INDIRECT("mesh_formatting_table[Term]"),"Burden of Disease/ Burden of Illness",INDIRECT("mesh_formatting_table[Sheet]"),"Pubs - Health Economists")</formula>
    </cfRule>
    <cfRule type="expression" dxfId="329" priority="179" stopIfTrue="1">
      <formula>COUNTIFS(INDIRECT("mesh_formatting_table[PiH_ID]"),A72,INDIRECT("mesh_formatting_table[Term]"),"Clinical Outcomes",INDIRECT("mesh_formatting_table[Sheet]"),"Pubs - Health Economists")</formula>
    </cfRule>
    <cfRule type="expression" dxfId="328" priority="181" stopIfTrue="1">
      <formula>COUNTIFS(INDIRECT("mesh_formatting_table[PiH_ID]"),A72,INDIRECT("mesh_formatting_table[Term]"),"Health Economics",INDIRECT("mesh_formatting_table[Sheet]"),"Pubs - Health Economists")</formula>
    </cfRule>
    <cfRule type="expression" dxfId="327" priority="182" stopIfTrue="1">
      <formula>COUNTIFS(INDIRECT("mesh_formatting_table[PiH_ID]"),A72,INDIRECT("mesh_formatting_table[Term]"),"Health-Related Quality of Life",INDIRECT("mesh_formatting_table[Sheet]"),"Pubs - Health Economists")</formula>
    </cfRule>
    <cfRule type="expression" dxfId="326" priority="183" stopIfTrue="1">
      <formula>COUNTIFS(INDIRECT("mesh_formatting_table[PiH_ID]"),A72,INDIRECT("mesh_formatting_table[Term]"),"Length of Stay",INDIRECT("mesh_formatting_table[Sheet]"),"Pubs - Health Economists")</formula>
    </cfRule>
    <cfRule type="expression" dxfId="325" priority="184" stopIfTrue="1">
      <formula>COUNTIFS(INDIRECT("mesh_formatting_table[PiH_ID]"),A72,INDIRECT("mesh_formatting_table[Term]"),"Market Access",INDIRECT("mesh_formatting_table[Sheet]"),"Pubs - Health Economists")</formula>
    </cfRule>
    <cfRule type="expression" dxfId="324" priority="185" stopIfTrue="1">
      <formula>COUNTIFS(INDIRECT("mesh_formatting_table[PiH_ID]"),A72,INDIRECT("mesh_formatting_table[Term]"),"Outcome Measure",INDIRECT("mesh_formatting_table[Sheet]"),"Pubs - Health Economists")</formula>
    </cfRule>
    <cfRule type="expression" dxfId="323" priority="186" stopIfTrue="1">
      <formula>COUNTIFS(INDIRECT("mesh_formatting_table[PiH_ID]"),A72,INDIRECT("mesh_formatting_table[Term]"),"Patient-Reported Outcome",INDIRECT("mesh_formatting_table[Sheet]"),"Pubs - Health Economists")</formula>
    </cfRule>
    <cfRule type="expression" dxfId="322" priority="180" stopIfTrue="1">
      <formula>COUNTIFS(INDIRECT("mesh_formatting_table[PiH_ID]"),A72,INDIRECT("mesh_formatting_table[Term]"),"Cost-Effectiveness",INDIRECT("mesh_formatting_table[Sheet]"),"Pubs - Health Economists")</formula>
    </cfRule>
    <cfRule type="expression" dxfId="321" priority="165" stopIfTrue="1">
      <formula>COUNTIFS(INDIRECT("mesh_formatting_table[PiH_ID]"),A72,INDIRECT("mesh_formatting_table[Term]"),"Postoperative Surgical Site Infection/ Postoperative SSI",INDIRECT("mesh_formatting_table[Sheet]"),"Pubs Score - Clinical Terms")</formula>
    </cfRule>
    <cfRule type="expression" dxfId="320" priority="157" stopIfTrue="1">
      <formula>COUNTIFS(INDIRECT("location_formatting_table[PiH_ID]"),A72,INDIRECT("location_formatting_table[Type]"),"International")</formula>
    </cfRule>
  </conditionalFormatting>
  <conditionalFormatting sqref="A90:A91">
    <cfRule type="expression" dxfId="318" priority="156" stopIfTrue="1">
      <formula>COUNTIFS(INDIRECT("mesh_formatting_table[PiH_ID]"),A90,INDIRECT("mesh_formatting_table[Term]"),"Reimbursement",INDIRECT("mesh_formatting_table[Sheet]"),"Pubs - Health Economists")</formula>
    </cfRule>
    <cfRule type="expression" dxfId="317" priority="155" stopIfTrue="1">
      <formula>COUNTIFS(INDIRECT("mesh_formatting_table[PiH_ID]"),A90,INDIRECT("mesh_formatting_table[Term]"),"Patient-Reported Outcome",INDIRECT("mesh_formatting_table[Sheet]"),"Pubs - Health Economists")</formula>
    </cfRule>
    <cfRule type="expression" dxfId="316" priority="154" stopIfTrue="1">
      <formula>COUNTIFS(INDIRECT("mesh_formatting_table[PiH_ID]"),A90,INDIRECT("mesh_formatting_table[Term]"),"Outcome Measure",INDIRECT("mesh_formatting_table[Sheet]"),"Pubs - Health Economists")</formula>
    </cfRule>
    <cfRule type="expression" dxfId="315" priority="153" stopIfTrue="1">
      <formula>COUNTIFS(INDIRECT("mesh_formatting_table[PiH_ID]"),A90,INDIRECT("mesh_formatting_table[Term]"),"Market Access",INDIRECT("mesh_formatting_table[Sheet]"),"Pubs - Health Economists")</formula>
    </cfRule>
    <cfRule type="expression" dxfId="314" priority="152" stopIfTrue="1">
      <formula>COUNTIFS(INDIRECT("mesh_formatting_table[PiH_ID]"),A90,INDIRECT("mesh_formatting_table[Term]"),"Length of Stay",INDIRECT("mesh_formatting_table[Sheet]"),"Pubs - Health Economists")</formula>
    </cfRule>
    <cfRule type="expression" dxfId="313" priority="151" stopIfTrue="1">
      <formula>COUNTIFS(INDIRECT("mesh_formatting_table[PiH_ID]"),A90,INDIRECT("mesh_formatting_table[Term]"),"Health-Related Quality of Life",INDIRECT("mesh_formatting_table[Sheet]"),"Pubs - Health Economists")</formula>
    </cfRule>
    <cfRule type="expression" dxfId="312" priority="150" stopIfTrue="1">
      <formula>COUNTIFS(INDIRECT("mesh_formatting_table[PiH_ID]"),A90,INDIRECT("mesh_formatting_table[Term]"),"Health Economics",INDIRECT("mesh_formatting_table[Sheet]"),"Pubs - Health Economists")</formula>
    </cfRule>
    <cfRule type="expression" dxfId="311" priority="149" stopIfTrue="1">
      <formula>COUNTIFS(INDIRECT("mesh_formatting_table[PiH_ID]"),A90,INDIRECT("mesh_formatting_table[Term]"),"Cost-Effectiveness",INDIRECT("mesh_formatting_table[Sheet]"),"Pubs - Health Economists")</formula>
    </cfRule>
    <cfRule type="expression" dxfId="310" priority="148" stopIfTrue="1">
      <formula>COUNTIFS(INDIRECT("mesh_formatting_table[PiH_ID]"),A90,INDIRECT("mesh_formatting_table[Term]"),"Clinical Outcomes",INDIRECT("mesh_formatting_table[Sheet]"),"Pubs - Health Economists")</formula>
    </cfRule>
    <cfRule type="expression" dxfId="309" priority="147" stopIfTrue="1">
      <formula>COUNTIFS(INDIRECT("mesh_formatting_table[PiH_ID]"),A90,INDIRECT("mesh_formatting_table[Term]"),"Burden of Disease/ Burden of Illness",INDIRECT("mesh_formatting_table[Sheet]"),"Pubs - Health Economists")</formula>
    </cfRule>
    <cfRule type="expression" dxfId="308" priority="146" stopIfTrue="1">
      <formula>COUNTIFS(INDIRECT("mesh_formatting_table[PiH_ID]"),A90,INDIRECT("mesh_formatting_table[Term]"),"PICO",INDIRECT("mesh_formatting_table[Sheet]"),"Pubs Score - Products &amp; Compe")</formula>
    </cfRule>
    <cfRule type="expression" dxfId="307" priority="145" stopIfTrue="1">
      <formula>COUNTIFS(INDIRECT("mesh_formatting_table[PiH_ID]"),A90,INDIRECT("mesh_formatting_table[Term]"),"Smith &amp; Nephew",INDIRECT("mesh_formatting_table[Sheet]"),"Pubs Score - Products &amp; Compe")</formula>
    </cfRule>
    <cfRule type="expression" dxfId="306" priority="144" stopIfTrue="1">
      <formula>COUNTIFS(INDIRECT("mesh_formatting_table[PiH_ID]"),A90,INDIRECT("mesh_formatting_table[Term]"),"Wound Infection Prevention",INDIRECT("mesh_formatting_table[Sheet]"),"Pubs Score - Clinical Terms")</formula>
    </cfRule>
    <cfRule type="expression" dxfId="305" priority="143" stopIfTrue="1">
      <formula>COUNTIFS(INDIRECT("mesh_formatting_table[PiH_ID]"),A90,INDIRECT("mesh_formatting_table[Term]"),"Wound Infection after Surgery",INDIRECT("mesh_formatting_table[Sheet]"),"Pubs Score - Clinical Terms")</formula>
    </cfRule>
    <cfRule type="expression" dxfId="304" priority="142" stopIfTrue="1">
      <formula>COUNTIFS(INDIRECT("mesh_formatting_table[PiH_ID]"),A90,INDIRECT("mesh_formatting_table[Term]"),"Wound Healing",INDIRECT("mesh_formatting_table[Sheet]"),"Pubs Score - Clinical Terms")</formula>
    </cfRule>
    <cfRule type="expression" dxfId="303" priority="141" stopIfTrue="1">
      <formula>COUNTIFS(INDIRECT("mesh_formatting_table[PiH_ID]"),A90,INDIRECT("mesh_formatting_table[Term]"),"Surgical Wound Infection",INDIRECT("mesh_formatting_table[Sheet]"),"Pubs Score - Clinical Terms")</formula>
    </cfRule>
    <cfRule type="expression" dxfId="302" priority="140" stopIfTrue="1">
      <formula>COUNTIFS(INDIRECT("mesh_formatting_table[PiH_ID]"),A90,INDIRECT("mesh_formatting_table[Term]"),"Surgical Site Infection Prevalence",INDIRECT("mesh_formatting_table[Sheet]"),"Pubs Score - Clinical Terms")</formula>
    </cfRule>
    <cfRule type="expression" dxfId="301" priority="139" stopIfTrue="1">
      <formula>COUNTIFS(INDIRECT("mesh_formatting_table[PiH_ID]"),A90,INDIRECT("mesh_formatting_table[Term]"),"Surgical Site Infection/ SSI/ Surgical Infection",INDIRECT("mesh_formatting_table[Sheet]"),"Pubs Score - Clinical Terms")</formula>
    </cfRule>
    <cfRule type="expression" dxfId="300" priority="138" stopIfTrue="1">
      <formula>COUNTIFS(INDIRECT("mesh_formatting_table[PiH_ID]"),A90,INDIRECT("mesh_formatting_table[Term]"),"Surgical Site Complications",INDIRECT("mesh_formatting_table[Sheet]"),"Pubs Score - Clinical Terms")</formula>
    </cfRule>
    <cfRule type="expression" dxfId="299" priority="137" stopIfTrue="1">
      <formula>COUNTIFS(INDIRECT("mesh_formatting_table[PiH_ID]"),A90,INDIRECT("mesh_formatting_table[Term]"),"Prophylaxis of Surgical Site Infection/ SSI Prophylaxis",INDIRECT("mesh_formatting_table[Sheet]"),"Pubs Score - Clinical Terms")</formula>
    </cfRule>
    <cfRule type="expression" dxfId="298" priority="136" stopIfTrue="1">
      <formula>COUNTIFS(INDIRECT("mesh_formatting_table[PiH_ID]"),A90,INDIRECT("mesh_formatting_table[Term]"),"Prevention of Surgical Site Infections/ Surgical Site Infection Prevention",INDIRECT("mesh_formatting_table[Sheet]"),"Pubs Score - Clinical Terms")</formula>
    </cfRule>
    <cfRule type="expression" dxfId="297" priority="135" stopIfTrue="1">
      <formula>COUNTIFS(INDIRECT("mesh_formatting_table[PiH_ID]"),A90,INDIRECT("mesh_formatting_table[Term]"),"Postsurgical Wound Infection",INDIRECT("mesh_formatting_table[Sheet]"),"Pubs Score - Clinical Terms")</formula>
    </cfRule>
    <cfRule type="expression" dxfId="296" priority="134" stopIfTrue="1">
      <formula>COUNTIFS(INDIRECT("mesh_formatting_table[PiH_ID]"),A90,INDIRECT("mesh_formatting_table[Term]"),"Postoperative Surgical Site Infection/ Postoperative SSI",INDIRECT("mesh_formatting_table[Sheet]"),"Pubs Score - Clinical Terms")</formula>
    </cfRule>
    <cfRule type="expression" dxfId="295" priority="133" stopIfTrue="1">
      <formula>COUNTIFS(INDIRECT("mesh_formatting_table[PiH_ID]"),A90,INDIRECT("mesh_formatting_table[Term]"),"PICO System/ PICO Dressing",INDIRECT("mesh_formatting_table[Sheet]"),"Pubs Score - Clinical Terms")</formula>
    </cfRule>
    <cfRule type="expression" dxfId="294" priority="132" stopIfTrue="1">
      <formula>COUNTIFS(INDIRECT("mesh_formatting_table[PiH_ID]"),A90,INDIRECT("mesh_formatting_table[Term]"),"PICO Single Use Negative Pressure Wound Therapy System/ PICO sNPWT",INDIRECT("mesh_formatting_table[Sheet]"),"Pubs Score - Clinical Terms")</formula>
    </cfRule>
    <cfRule type="expression" dxfId="293" priority="131" stopIfTrue="1">
      <formula>COUNTIFS(INDIRECT("mesh_formatting_table[PiH_ID]"),A90,INDIRECT("mesh_formatting_table[Term]"),"Negative-Pressure Wound Therapy/ NPWT",INDIRECT("mesh_formatting_table[Sheet]"),"Pubs Score - Clinical Terms")</formula>
    </cfRule>
    <cfRule type="expression" dxfId="292" priority="130" stopIfTrue="1">
      <formula>COUNTIFS(INDIRECT("mesh_formatting_table[PiH_ID]"),A90,INDIRECT("mesh_formatting_table[Term]"),"Incisional NPWT",INDIRECT("mesh_formatting_table[Sheet]"),"Pubs Score - Clinical Terms")</formula>
    </cfRule>
    <cfRule type="expression" dxfId="291" priority="129" stopIfTrue="1">
      <formula>COUNTIFS(INDIRECT("mesh_formatting_table[PiH_ID]"),A90,INDIRECT("mesh_formatting_table[Term]"),"Chronic Wounds",INDIRECT("mesh_formatting_table[Sheet]"),"Pubs Score - Clinical Terms")</formula>
    </cfRule>
    <cfRule type="expression" dxfId="290" priority="128" stopIfTrue="1">
      <formula>COUNTIFS(INDIRECT("mesh_formatting_table[PiH_ID]"),A90,INDIRECT("mesh_formatting_table[Term]"),"Chronic Surgical Wound",INDIRECT("mesh_formatting_table[Sheet]"),"Pubs Score - Clinical Terms")</formula>
    </cfRule>
    <cfRule type="expression" dxfId="289" priority="127" stopIfTrue="1">
      <formula>COUNTIFS(INDIRECT("location_formatting_table[PiH_ID]"),A90,INDIRECT("location_formatting_table[Country]"),"United States of America",INDIRECT("location_formatting_table[Type]"),"National")</formula>
    </cfRule>
    <cfRule type="expression" dxfId="288" priority="126" stopIfTrue="1">
      <formula>COUNTIFS(INDIRECT("location_formatting_table[PiH_ID]"),A90,INDIRECT("location_formatting_table[Type]"),"International")</formula>
    </cfRule>
  </conditionalFormatting>
  <conditionalFormatting sqref="A93:A97">
    <cfRule type="expression" dxfId="286" priority="123" stopIfTrue="1">
      <formula>COUNTIFS(INDIRECT("mesh_formatting_table[PiH_ID]"),A93,INDIRECT("mesh_formatting_table[Term]"),"Patient-Reported Outcome",INDIRECT("mesh_formatting_table[Sheet]"),"Pubs - Health Economists")</formula>
    </cfRule>
    <cfRule type="expression" dxfId="285" priority="122" stopIfTrue="1">
      <formula>COUNTIFS(INDIRECT("mesh_formatting_table[PiH_ID]"),A93,INDIRECT("mesh_formatting_table[Term]"),"Outcome Measure",INDIRECT("mesh_formatting_table[Sheet]"),"Pubs - Health Economists")</formula>
    </cfRule>
    <cfRule type="expression" dxfId="284" priority="121" stopIfTrue="1">
      <formula>COUNTIFS(INDIRECT("mesh_formatting_table[PiH_ID]"),A93,INDIRECT("mesh_formatting_table[Term]"),"Market Access",INDIRECT("mesh_formatting_table[Sheet]"),"Pubs - Health Economists")</formula>
    </cfRule>
    <cfRule type="expression" dxfId="283" priority="120" stopIfTrue="1">
      <formula>COUNTIFS(INDIRECT("mesh_formatting_table[PiH_ID]"),A93,INDIRECT("mesh_formatting_table[Term]"),"Length of Stay",INDIRECT("mesh_formatting_table[Sheet]"),"Pubs - Health Economists")</formula>
    </cfRule>
    <cfRule type="expression" dxfId="282" priority="119" stopIfTrue="1">
      <formula>COUNTIFS(INDIRECT("mesh_formatting_table[PiH_ID]"),A93,INDIRECT("mesh_formatting_table[Term]"),"Health-Related Quality of Life",INDIRECT("mesh_formatting_table[Sheet]"),"Pubs - Health Economists")</formula>
    </cfRule>
    <cfRule type="expression" dxfId="281" priority="118" stopIfTrue="1">
      <formula>COUNTIFS(INDIRECT("mesh_formatting_table[PiH_ID]"),A93,INDIRECT("mesh_formatting_table[Term]"),"Health Economics",INDIRECT("mesh_formatting_table[Sheet]"),"Pubs - Health Economists")</formula>
    </cfRule>
    <cfRule type="expression" dxfId="280" priority="117" stopIfTrue="1">
      <formula>COUNTIFS(INDIRECT("mesh_formatting_table[PiH_ID]"),A93,INDIRECT("mesh_formatting_table[Term]"),"Cost-Effectiveness",INDIRECT("mesh_formatting_table[Sheet]"),"Pubs - Health Economists")</formula>
    </cfRule>
    <cfRule type="expression" dxfId="279" priority="116" stopIfTrue="1">
      <formula>COUNTIFS(INDIRECT("mesh_formatting_table[PiH_ID]"),A93,INDIRECT("mesh_formatting_table[Term]"),"Clinical Outcomes",INDIRECT("mesh_formatting_table[Sheet]"),"Pubs - Health Economists")</formula>
    </cfRule>
    <cfRule type="expression" dxfId="278" priority="115" stopIfTrue="1">
      <formula>COUNTIFS(INDIRECT("mesh_formatting_table[PiH_ID]"),A93,INDIRECT("mesh_formatting_table[Term]"),"Burden of Disease/ Burden of Illness",INDIRECT("mesh_formatting_table[Sheet]"),"Pubs - Health Economists")</formula>
    </cfRule>
    <cfRule type="expression" dxfId="277" priority="114" stopIfTrue="1">
      <formula>COUNTIFS(INDIRECT("mesh_formatting_table[PiH_ID]"),A93,INDIRECT("mesh_formatting_table[Term]"),"PICO",INDIRECT("mesh_formatting_table[Sheet]"),"Pubs Score - Products &amp; Compe")</formula>
    </cfRule>
    <cfRule type="expression" dxfId="276" priority="113" stopIfTrue="1">
      <formula>COUNTIFS(INDIRECT("mesh_formatting_table[PiH_ID]"),A93,INDIRECT("mesh_formatting_table[Term]"),"Smith &amp; Nephew",INDIRECT("mesh_formatting_table[Sheet]"),"Pubs Score - Products &amp; Compe")</formula>
    </cfRule>
    <cfRule type="expression" dxfId="275" priority="112" stopIfTrue="1">
      <formula>COUNTIFS(INDIRECT("mesh_formatting_table[PiH_ID]"),A93,INDIRECT("mesh_formatting_table[Term]"),"Wound Infection Prevention",INDIRECT("mesh_formatting_table[Sheet]"),"Pubs Score - Clinical Terms")</formula>
    </cfRule>
    <cfRule type="expression" dxfId="274" priority="111" stopIfTrue="1">
      <formula>COUNTIFS(INDIRECT("mesh_formatting_table[PiH_ID]"),A93,INDIRECT("mesh_formatting_table[Term]"),"Wound Infection after Surgery",INDIRECT("mesh_formatting_table[Sheet]"),"Pubs Score - Clinical Terms")</formula>
    </cfRule>
    <cfRule type="expression" dxfId="273" priority="110" stopIfTrue="1">
      <formula>COUNTIFS(INDIRECT("mesh_formatting_table[PiH_ID]"),A93,INDIRECT("mesh_formatting_table[Term]"),"Wound Healing",INDIRECT("mesh_formatting_table[Sheet]"),"Pubs Score - Clinical Terms")</formula>
    </cfRule>
    <cfRule type="expression" dxfId="272" priority="108" stopIfTrue="1">
      <formula>COUNTIFS(INDIRECT("mesh_formatting_table[PiH_ID]"),A93,INDIRECT("mesh_formatting_table[Term]"),"Surgical Site Infection Prevalence",INDIRECT("mesh_formatting_table[Sheet]"),"Pubs Score - Clinical Terms")</formula>
    </cfRule>
    <cfRule type="expression" dxfId="271" priority="107" stopIfTrue="1">
      <formula>COUNTIFS(INDIRECT("mesh_formatting_table[PiH_ID]"),A93,INDIRECT("mesh_formatting_table[Term]"),"Surgical Site Infection/ SSI/ Surgical Infection",INDIRECT("mesh_formatting_table[Sheet]"),"Pubs Score - Clinical Terms")</formula>
    </cfRule>
    <cfRule type="expression" dxfId="270" priority="106" stopIfTrue="1">
      <formula>COUNTIFS(INDIRECT("mesh_formatting_table[PiH_ID]"),A93,INDIRECT("mesh_formatting_table[Term]"),"Surgical Site Complications",INDIRECT("mesh_formatting_table[Sheet]"),"Pubs Score - Clinical Terms")</formula>
    </cfRule>
    <cfRule type="expression" dxfId="269" priority="105" stopIfTrue="1">
      <formula>COUNTIFS(INDIRECT("mesh_formatting_table[PiH_ID]"),A93,INDIRECT("mesh_formatting_table[Term]"),"Prophylaxis of Surgical Site Infection/ SSI Prophylaxis",INDIRECT("mesh_formatting_table[Sheet]"),"Pubs Score - Clinical Terms")</formula>
    </cfRule>
    <cfRule type="expression" dxfId="268" priority="104" stopIfTrue="1">
      <formula>COUNTIFS(INDIRECT("mesh_formatting_table[PiH_ID]"),A93,INDIRECT("mesh_formatting_table[Term]"),"Prevention of Surgical Site Infections/ Surgical Site Infection Prevention",INDIRECT("mesh_formatting_table[Sheet]"),"Pubs Score - Clinical Terms")</formula>
    </cfRule>
    <cfRule type="expression" dxfId="267" priority="103" stopIfTrue="1">
      <formula>COUNTIFS(INDIRECT("mesh_formatting_table[PiH_ID]"),A93,INDIRECT("mesh_formatting_table[Term]"),"Postsurgical Wound Infection",INDIRECT("mesh_formatting_table[Sheet]"),"Pubs Score - Clinical Terms")</formula>
    </cfRule>
    <cfRule type="expression" dxfId="266" priority="102" stopIfTrue="1">
      <formula>COUNTIFS(INDIRECT("mesh_formatting_table[PiH_ID]"),A93,INDIRECT("mesh_formatting_table[Term]"),"Postoperative Surgical Site Infection/ Postoperative SSI",INDIRECT("mesh_formatting_table[Sheet]"),"Pubs Score - Clinical Terms")</formula>
    </cfRule>
    <cfRule type="expression" dxfId="265" priority="101" stopIfTrue="1">
      <formula>COUNTIFS(INDIRECT("mesh_formatting_table[PiH_ID]"),A93,INDIRECT("mesh_formatting_table[Term]"),"PICO System/ PICO Dressing",INDIRECT("mesh_formatting_table[Sheet]"),"Pubs Score - Clinical Terms")</formula>
    </cfRule>
    <cfRule type="expression" dxfId="264" priority="100" stopIfTrue="1">
      <formula>COUNTIFS(INDIRECT("mesh_formatting_table[PiH_ID]"),A93,INDIRECT("mesh_formatting_table[Term]"),"PICO Single Use Negative Pressure Wound Therapy System/ PICO sNPWT",INDIRECT("mesh_formatting_table[Sheet]"),"Pubs Score - Clinical Terms")</formula>
    </cfRule>
    <cfRule type="expression" dxfId="263" priority="99" stopIfTrue="1">
      <formula>COUNTIFS(INDIRECT("mesh_formatting_table[PiH_ID]"),A93,INDIRECT("mesh_formatting_table[Term]"),"Negative-Pressure Wound Therapy/ NPWT",INDIRECT("mesh_formatting_table[Sheet]"),"Pubs Score - Clinical Terms")</formula>
    </cfRule>
    <cfRule type="expression" dxfId="262" priority="98" stopIfTrue="1">
      <formula>COUNTIFS(INDIRECT("mesh_formatting_table[PiH_ID]"),A93,INDIRECT("mesh_formatting_table[Term]"),"Incisional NPWT",INDIRECT("mesh_formatting_table[Sheet]"),"Pubs Score - Clinical Terms")</formula>
    </cfRule>
    <cfRule type="expression" dxfId="261" priority="97" stopIfTrue="1">
      <formula>COUNTIFS(INDIRECT("mesh_formatting_table[PiH_ID]"),A93,INDIRECT("mesh_formatting_table[Term]"),"Chronic Wounds",INDIRECT("mesh_formatting_table[Sheet]"),"Pubs Score - Clinical Terms")</formula>
    </cfRule>
    <cfRule type="expression" dxfId="260" priority="96" stopIfTrue="1">
      <formula>COUNTIFS(INDIRECT("mesh_formatting_table[PiH_ID]"),A93,INDIRECT("mesh_formatting_table[Term]"),"Chronic Surgical Wound",INDIRECT("mesh_formatting_table[Sheet]"),"Pubs Score - Clinical Terms")</formula>
    </cfRule>
    <cfRule type="expression" dxfId="259" priority="95" stopIfTrue="1">
      <formula>COUNTIFS(INDIRECT("location_formatting_table[PiH_ID]"),A93,INDIRECT("location_formatting_table[Country]"),"United States of America",INDIRECT("location_formatting_table[Type]"),"National")</formula>
    </cfRule>
    <cfRule type="expression" dxfId="258" priority="109" stopIfTrue="1">
      <formula>COUNTIFS(INDIRECT("mesh_formatting_table[PiH_ID]"),A93,INDIRECT("mesh_formatting_table[Term]"),"Surgical Wound Infection",INDIRECT("mesh_formatting_table[Sheet]"),"Pubs Score - Clinical Terms")</formula>
    </cfRule>
    <cfRule type="expression" dxfId="257" priority="94" stopIfTrue="1">
      <formula>COUNTIFS(INDIRECT("location_formatting_table[PiH_ID]"),A93,INDIRECT("location_formatting_table[Type]"),"International")</formula>
    </cfRule>
    <cfRule type="expression" dxfId="256" priority="124" stopIfTrue="1">
      <formula>COUNTIFS(INDIRECT("mesh_formatting_table[PiH_ID]"),A93,INDIRECT("mesh_formatting_table[Term]"),"Reimbursement",INDIRECT("mesh_formatting_table[Sheet]"),"Pubs - Health Economists")</formula>
    </cfRule>
  </conditionalFormatting>
  <hyperlinks>
    <hyperlink ref="B8" r:id="rId1" xr:uid="{91B2A9C6-0A4D-409A-9EA0-7A7531CB4889}"/>
    <hyperlink ref="B9" r:id="rId2" xr:uid="{61756367-FBF5-4F82-A377-D0BEFFB45644}"/>
    <hyperlink ref="B10" r:id="rId3" xr:uid="{F771FD7C-61A8-4F05-8BC6-9820A5CE5429}"/>
    <hyperlink ref="B2" r:id="rId4" xr:uid="{31544FCB-833A-4DCF-95EE-9E7B30C43A06}"/>
    <hyperlink ref="B3" r:id="rId5" xr:uid="{C106EC1C-75D0-4061-8DFA-272456811CF0}"/>
    <hyperlink ref="B4" r:id="rId6" xr:uid="{968B6467-3C90-43D0-97E4-C6011C3BFD0F}"/>
    <hyperlink ref="B5" r:id="rId7" xr:uid="{BE1A534A-EA2E-4DCC-88A5-773AB074E149}"/>
    <hyperlink ref="B7" r:id="rId8" xr:uid="{3FE2124B-00FC-4760-AAEE-C1C095F4F04B}"/>
  </hyperlinks>
  <pageMargins left="0.7" right="0.7" top="0.75" bottom="0.75" header="0.3" footer="0.3"/>
  <pageSetup orientation="landscape" horizontalDpi="4294967293" verticalDpi="4294967293" r:id="rId9"/>
  <drawing r:id="rId10"/>
  <extLst>
    <ext xmlns:x14="http://schemas.microsoft.com/office/spreadsheetml/2009/9/main" uri="{78C0D931-6437-407d-A8EE-F0AAD7539E65}">
      <x14:conditionalFormattings>
        <x14:conditionalFormatting xmlns:xm="http://schemas.microsoft.com/office/excel/2006/main">
          <x14:cfRule type="expression" priority="348" id="{A3F65BC0-80D4-4607-84ED-5ABCAD93D156}">
            <xm:f>COUNT(SEARCH(Formatting!$A$2:$A$41,A20))</xm:f>
            <x14:dxf>
              <fill>
                <patternFill>
                  <bgColor rgb="FFFF99FF"/>
                </patternFill>
              </fill>
            </x14:dxf>
          </x14:cfRule>
          <xm:sqref>A20 A23</xm:sqref>
        </x14:conditionalFormatting>
        <x14:conditionalFormatting xmlns:xm="http://schemas.microsoft.com/office/excel/2006/main">
          <x14:cfRule type="expression" priority="285" id="{83DABF80-E814-46A1-9ACA-B11537C32E73}">
            <xm:f>COUNT(SEARCH(Formatting!$A$2:$A$41,A26))</xm:f>
            <x14:dxf>
              <fill>
                <patternFill>
                  <bgColor rgb="FFFF99FF"/>
                </patternFill>
              </fill>
            </x14:dxf>
          </x14:cfRule>
          <xm:sqref>A26:A28</xm:sqref>
        </x14:conditionalFormatting>
        <x14:conditionalFormatting xmlns:xm="http://schemas.microsoft.com/office/excel/2006/main">
          <x14:cfRule type="expression" priority="284" id="{A4D2773F-5F1F-4901-930D-F7DD5AC8798D}">
            <xm:f>COUNT(SEARCH(Formatting!$A$2:$A$41,A38))</xm:f>
            <x14:dxf>
              <fill>
                <patternFill>
                  <bgColor rgb="FFFF99FF"/>
                </patternFill>
              </fill>
            </x14:dxf>
          </x14:cfRule>
          <xm:sqref>A38</xm:sqref>
        </x14:conditionalFormatting>
        <x14:conditionalFormatting xmlns:xm="http://schemas.microsoft.com/office/excel/2006/main">
          <x14:cfRule type="expression" priority="252" id="{8A22B0B8-4679-4B9D-85A5-2E8E3A5A0AEF}">
            <xm:f>COUNT(SEARCH(Formatting!$A$2:$A$41,A44))</xm:f>
            <x14:dxf>
              <fill>
                <patternFill>
                  <bgColor rgb="FFFF99FF"/>
                </patternFill>
              </fill>
            </x14:dxf>
          </x14:cfRule>
          <xm:sqref>A44:A47</xm:sqref>
        </x14:conditionalFormatting>
        <x14:conditionalFormatting xmlns:xm="http://schemas.microsoft.com/office/excel/2006/main">
          <x14:cfRule type="expression" priority="220" id="{1E913756-4D8A-4AC7-AD9F-A932C1DB3127}">
            <xm:f>COUNT(SEARCH(Formatting!$A$2:$A$41,A63))</xm:f>
            <x14:dxf>
              <fill>
                <patternFill>
                  <bgColor rgb="FFFF99FF"/>
                </patternFill>
              </fill>
            </x14:dxf>
          </x14:cfRule>
          <xm:sqref>A63:A65</xm:sqref>
        </x14:conditionalFormatting>
        <x14:conditionalFormatting xmlns:xm="http://schemas.microsoft.com/office/excel/2006/main">
          <x14:cfRule type="expression" priority="188" id="{3E0F51B5-26DB-457F-A1D2-CA9734656D8B}">
            <xm:f>COUNT(SEARCH(Formatting!$A$2:$A$41,A89))</xm:f>
            <x14:dxf>
              <fill>
                <patternFill>
                  <bgColor rgb="FFFF99FF"/>
                </patternFill>
              </fill>
            </x14:dxf>
          </x14:cfRule>
          <xm:sqref>A89</xm:sqref>
        </x14:conditionalFormatting>
        <x14:conditionalFormatting xmlns:xm="http://schemas.microsoft.com/office/excel/2006/main">
          <x14:cfRule type="expression" priority="125" id="{B956B0DC-BD24-47DC-AEA4-795C955761F1}">
            <xm:f>COUNT(SEARCH(Formatting!$A$2:$A$41,A92))</xm:f>
            <x14:dxf>
              <fill>
                <patternFill>
                  <bgColor rgb="FFFF99FF"/>
                </patternFill>
              </fill>
            </x14:dxf>
          </x14:cfRule>
          <xm:sqref>A92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DF3A1-6409-46D9-A160-BAD5BF2F749B}">
  <sheetPr codeName="Sheet2"/>
  <dimension ref="A1:K105"/>
  <sheetViews>
    <sheetView zoomScale="80" zoomScaleNormal="80" workbookViewId="0">
      <pane xSplit="2" ySplit="1" topLeftCell="H85" activePane="bottomRight" state="frozen"/>
      <selection pane="topRight" activeCell="C1" sqref="C1"/>
      <selection pane="bottomLeft" activeCell="A2" sqref="A2"/>
      <selection pane="bottomRight" activeCell="H85" sqref="H85"/>
    </sheetView>
  </sheetViews>
  <sheetFormatPr defaultColWidth="9.1796875" defaultRowHeight="15.5" x14ac:dyDescent="0.35"/>
  <cols>
    <col min="1" max="1" width="19.81640625" style="11" customWidth="1"/>
    <col min="2" max="2" width="28.54296875" style="11" customWidth="1"/>
    <col min="3" max="5" width="19.81640625" style="11" customWidth="1"/>
    <col min="6" max="6" width="24.1796875" style="11" customWidth="1"/>
    <col min="7" max="7" width="19.81640625" style="11" customWidth="1"/>
    <col min="8" max="8" width="24.81640625" style="26" customWidth="1"/>
    <col min="9" max="9" width="126" style="11" customWidth="1"/>
    <col min="10" max="18" width="9.1796875" style="24"/>
    <col min="19" max="19" width="9.1796875" style="24" customWidth="1"/>
    <col min="20" max="16384" width="9.1796875" style="24"/>
  </cols>
  <sheetData>
    <row r="1" spans="1:9" ht="92.75" customHeight="1" x14ac:dyDescent="0.35">
      <c r="A1" s="19" t="s">
        <v>0</v>
      </c>
      <c r="B1" s="20" t="s">
        <v>1</v>
      </c>
      <c r="C1" s="19" t="s">
        <v>2</v>
      </c>
      <c r="D1" s="19" t="s">
        <v>3</v>
      </c>
      <c r="E1" s="19" t="s">
        <v>4</v>
      </c>
      <c r="F1" s="20" t="s">
        <v>5</v>
      </c>
      <c r="G1" s="19" t="s">
        <v>6</v>
      </c>
      <c r="H1" s="30" t="s">
        <v>7</v>
      </c>
      <c r="I1" s="21" t="s">
        <v>8</v>
      </c>
    </row>
    <row r="2" spans="1:9" ht="198.5" customHeight="1" x14ac:dyDescent="0.35">
      <c r="A2" s="1" t="s">
        <v>9</v>
      </c>
      <c r="B2" s="23" t="s">
        <v>10</v>
      </c>
      <c r="C2" s="1">
        <v>1</v>
      </c>
      <c r="D2" s="1">
        <v>1</v>
      </c>
      <c r="E2" s="1" t="s">
        <v>11</v>
      </c>
      <c r="F2" s="1" t="s">
        <v>12</v>
      </c>
      <c r="G2" s="1" t="s">
        <v>13</v>
      </c>
      <c r="H2" s="13" t="s">
        <v>14</v>
      </c>
      <c r="I2" s="1" t="s">
        <v>562</v>
      </c>
    </row>
    <row r="3" spans="1:9" ht="216" customHeight="1" x14ac:dyDescent="0.35">
      <c r="A3" s="1" t="s">
        <v>15</v>
      </c>
      <c r="B3" s="23" t="s">
        <v>16</v>
      </c>
      <c r="C3" s="1">
        <v>2</v>
      </c>
      <c r="D3" s="1">
        <v>1</v>
      </c>
      <c r="E3" s="1" t="s">
        <v>17</v>
      </c>
      <c r="F3" s="1" t="s">
        <v>18</v>
      </c>
      <c r="G3" s="1" t="s">
        <v>19</v>
      </c>
      <c r="H3" s="13" t="s">
        <v>20</v>
      </c>
      <c r="I3" s="1" t="s">
        <v>21</v>
      </c>
    </row>
    <row r="4" spans="1:9" ht="334.5" customHeight="1" x14ac:dyDescent="0.35">
      <c r="A4" s="1" t="s">
        <v>22</v>
      </c>
      <c r="B4" s="23" t="s">
        <v>23</v>
      </c>
      <c r="C4" s="1">
        <v>3</v>
      </c>
      <c r="D4" s="1">
        <v>1</v>
      </c>
      <c r="E4" s="1" t="s">
        <v>24</v>
      </c>
      <c r="F4" s="1" t="s">
        <v>25</v>
      </c>
      <c r="G4" s="1" t="s">
        <v>26</v>
      </c>
      <c r="H4" s="13" t="s">
        <v>27</v>
      </c>
      <c r="I4" s="1" t="s">
        <v>544</v>
      </c>
    </row>
    <row r="5" spans="1:9" ht="225.5" customHeight="1" x14ac:dyDescent="0.35">
      <c r="A5" s="1" t="s">
        <v>28</v>
      </c>
      <c r="B5" s="23" t="s">
        <v>29</v>
      </c>
      <c r="C5" s="1">
        <v>4</v>
      </c>
      <c r="D5" s="1">
        <v>1</v>
      </c>
      <c r="E5" s="1" t="s">
        <v>30</v>
      </c>
      <c r="F5" s="1" t="s">
        <v>31</v>
      </c>
      <c r="G5" s="1" t="s">
        <v>32</v>
      </c>
      <c r="H5" s="13" t="s">
        <v>33</v>
      </c>
      <c r="I5" s="1" t="s">
        <v>563</v>
      </c>
    </row>
    <row r="6" spans="1:9" ht="296.75" customHeight="1" x14ac:dyDescent="0.35">
      <c r="A6" s="1" t="s">
        <v>34</v>
      </c>
      <c r="B6" s="23" t="s">
        <v>35</v>
      </c>
      <c r="C6" s="1">
        <v>5</v>
      </c>
      <c r="D6" s="1">
        <v>1</v>
      </c>
      <c r="E6" s="1" t="s">
        <v>30</v>
      </c>
      <c r="F6" s="1" t="s">
        <v>36</v>
      </c>
      <c r="G6" s="1" t="s">
        <v>37</v>
      </c>
      <c r="H6" s="13" t="s">
        <v>38</v>
      </c>
      <c r="I6" s="1" t="s">
        <v>538</v>
      </c>
    </row>
    <row r="7" spans="1:9" ht="261" customHeight="1" x14ac:dyDescent="0.35">
      <c r="A7" s="1" t="s">
        <v>40</v>
      </c>
      <c r="B7" s="23" t="s">
        <v>41</v>
      </c>
      <c r="C7" s="1">
        <v>6</v>
      </c>
      <c r="D7" s="1">
        <v>2</v>
      </c>
      <c r="E7" s="1" t="s">
        <v>30</v>
      </c>
      <c r="F7" s="1" t="s">
        <v>42</v>
      </c>
      <c r="G7" s="1" t="s">
        <v>13</v>
      </c>
      <c r="H7" s="13" t="s">
        <v>14</v>
      </c>
      <c r="I7" s="1" t="s">
        <v>545</v>
      </c>
    </row>
    <row r="8" spans="1:9" ht="260" customHeight="1" x14ac:dyDescent="0.35">
      <c r="A8" s="1" t="s">
        <v>43</v>
      </c>
      <c r="B8" s="23" t="s">
        <v>44</v>
      </c>
      <c r="C8" s="1">
        <v>7</v>
      </c>
      <c r="D8" s="1">
        <v>1</v>
      </c>
      <c r="E8" s="1" t="s">
        <v>45</v>
      </c>
      <c r="F8" s="1" t="s">
        <v>46</v>
      </c>
      <c r="G8" s="1" t="s">
        <v>47</v>
      </c>
      <c r="H8" s="13" t="s">
        <v>48</v>
      </c>
      <c r="I8" s="1" t="s">
        <v>546</v>
      </c>
    </row>
    <row r="9" spans="1:9" ht="306.5" customHeight="1" x14ac:dyDescent="0.35">
      <c r="A9" s="1" t="s">
        <v>49</v>
      </c>
      <c r="B9" s="23" t="s">
        <v>50</v>
      </c>
      <c r="C9" s="1">
        <v>8</v>
      </c>
      <c r="D9" s="1">
        <v>3</v>
      </c>
      <c r="E9" s="1" t="s">
        <v>30</v>
      </c>
      <c r="F9" s="1" t="s">
        <v>31</v>
      </c>
      <c r="G9" s="1" t="s">
        <v>51</v>
      </c>
      <c r="H9" s="13" t="s">
        <v>14</v>
      </c>
      <c r="I9" s="27" t="s">
        <v>52</v>
      </c>
    </row>
    <row r="10" spans="1:9" ht="291" customHeight="1" x14ac:dyDescent="0.35">
      <c r="A10" s="1" t="s">
        <v>342</v>
      </c>
      <c r="B10" s="47" t="s">
        <v>343</v>
      </c>
      <c r="C10" s="1">
        <v>9</v>
      </c>
      <c r="D10" s="1">
        <v>1</v>
      </c>
      <c r="E10" s="1" t="s">
        <v>30</v>
      </c>
      <c r="F10" s="1" t="s">
        <v>177</v>
      </c>
      <c r="G10" s="1" t="s">
        <v>70</v>
      </c>
      <c r="H10" s="13" t="s">
        <v>58</v>
      </c>
      <c r="I10" s="1" t="s">
        <v>344</v>
      </c>
    </row>
    <row r="11" spans="1:9" ht="170.75" customHeight="1" x14ac:dyDescent="0.35">
      <c r="A11" s="1" t="s">
        <v>60</v>
      </c>
      <c r="B11" s="23" t="s">
        <v>61</v>
      </c>
      <c r="C11" s="1">
        <v>14</v>
      </c>
      <c r="D11" s="1">
        <v>5</v>
      </c>
      <c r="E11" s="1" t="s">
        <v>30</v>
      </c>
      <c r="F11" s="1" t="s">
        <v>31</v>
      </c>
      <c r="G11" s="1" t="s">
        <v>62</v>
      </c>
      <c r="H11" s="13" t="s">
        <v>14</v>
      </c>
      <c r="I11" s="27" t="s">
        <v>63</v>
      </c>
    </row>
    <row r="12" spans="1:9" ht="280.25" customHeight="1" x14ac:dyDescent="0.35">
      <c r="A12" s="1" t="s">
        <v>53</v>
      </c>
      <c r="B12" s="23" t="s">
        <v>54</v>
      </c>
      <c r="C12" s="1">
        <v>11</v>
      </c>
      <c r="D12" s="1">
        <v>2</v>
      </c>
      <c r="E12" s="1" t="s">
        <v>55</v>
      </c>
      <c r="F12" s="1" t="s">
        <v>56</v>
      </c>
      <c r="G12" s="1" t="s">
        <v>57</v>
      </c>
      <c r="H12" s="13" t="s">
        <v>58</v>
      </c>
      <c r="I12" s="1" t="s">
        <v>59</v>
      </c>
    </row>
    <row r="13" spans="1:9" ht="234.5" customHeight="1" x14ac:dyDescent="0.35">
      <c r="A13" s="1" t="s">
        <v>64</v>
      </c>
      <c r="B13" s="23" t="s">
        <v>65</v>
      </c>
      <c r="C13" s="1">
        <v>12</v>
      </c>
      <c r="D13" s="1">
        <v>3</v>
      </c>
      <c r="E13" s="1" t="s">
        <v>30</v>
      </c>
      <c r="F13" s="1" t="s">
        <v>66</v>
      </c>
      <c r="G13" s="1" t="s">
        <v>67</v>
      </c>
      <c r="H13" s="13" t="s">
        <v>58</v>
      </c>
      <c r="I13" s="1" t="s">
        <v>547</v>
      </c>
    </row>
    <row r="14" spans="1:9" ht="401" customHeight="1" x14ac:dyDescent="0.35">
      <c r="A14" s="1" t="s">
        <v>71</v>
      </c>
      <c r="B14" s="49" t="s">
        <v>72</v>
      </c>
      <c r="C14" s="1">
        <v>13</v>
      </c>
      <c r="D14" s="1">
        <v>1</v>
      </c>
      <c r="E14" s="1" t="s">
        <v>30</v>
      </c>
      <c r="F14" s="1" t="s">
        <v>73</v>
      </c>
      <c r="G14" s="1" t="s">
        <v>74</v>
      </c>
      <c r="H14" s="13" t="s">
        <v>75</v>
      </c>
      <c r="I14" s="1" t="s">
        <v>76</v>
      </c>
    </row>
    <row r="15" spans="1:9" ht="186.5" customHeight="1" x14ac:dyDescent="0.35">
      <c r="A15" s="1" t="s">
        <v>77</v>
      </c>
      <c r="B15" s="49" t="s">
        <v>78</v>
      </c>
      <c r="C15" s="1">
        <v>10</v>
      </c>
      <c r="D15" s="1">
        <v>4</v>
      </c>
      <c r="E15" s="1" t="s">
        <v>30</v>
      </c>
      <c r="F15" s="1" t="s">
        <v>79</v>
      </c>
      <c r="G15" s="1" t="s">
        <v>80</v>
      </c>
      <c r="H15" s="13" t="s">
        <v>14</v>
      </c>
      <c r="I15" s="1" t="s">
        <v>81</v>
      </c>
    </row>
    <row r="16" spans="1:9" ht="124.25" customHeight="1" x14ac:dyDescent="0.35">
      <c r="A16" s="1" t="s">
        <v>82</v>
      </c>
      <c r="B16" s="23" t="s">
        <v>83</v>
      </c>
      <c r="C16" s="1">
        <v>15</v>
      </c>
      <c r="D16" s="1">
        <v>2</v>
      </c>
      <c r="E16" s="1" t="s">
        <v>30</v>
      </c>
      <c r="F16" s="1" t="s">
        <v>84</v>
      </c>
      <c r="G16" s="1" t="s">
        <v>85</v>
      </c>
      <c r="H16" s="13" t="s">
        <v>38</v>
      </c>
      <c r="I16" s="27" t="s">
        <v>86</v>
      </c>
    </row>
    <row r="17" spans="1:9" ht="401" customHeight="1" x14ac:dyDescent="0.35">
      <c r="A17" s="1" t="s">
        <v>87</v>
      </c>
      <c r="B17" s="49" t="s">
        <v>88</v>
      </c>
      <c r="C17" s="1">
        <v>16</v>
      </c>
      <c r="D17" s="1">
        <v>1</v>
      </c>
      <c r="E17" s="1" t="s">
        <v>89</v>
      </c>
      <c r="F17" s="1" t="s">
        <v>90</v>
      </c>
      <c r="G17" s="1" t="s">
        <v>91</v>
      </c>
      <c r="H17" s="13" t="s">
        <v>92</v>
      </c>
      <c r="I17" s="1" t="s">
        <v>93</v>
      </c>
    </row>
    <row r="18" spans="1:9" ht="196.25" customHeight="1" x14ac:dyDescent="0.35">
      <c r="A18" s="1" t="s">
        <v>94</v>
      </c>
      <c r="B18" s="23" t="s">
        <v>95</v>
      </c>
      <c r="C18" s="1">
        <v>17</v>
      </c>
      <c r="D18" s="1">
        <v>2</v>
      </c>
      <c r="E18" s="1" t="s">
        <v>96</v>
      </c>
      <c r="F18" s="1" t="s">
        <v>97</v>
      </c>
      <c r="G18" s="1" t="s">
        <v>98</v>
      </c>
      <c r="H18" s="13" t="s">
        <v>48</v>
      </c>
      <c r="I18" s="1" t="s">
        <v>564</v>
      </c>
    </row>
    <row r="19" spans="1:9" ht="125.4" customHeight="1" x14ac:dyDescent="0.35">
      <c r="A19" s="35" t="s">
        <v>518</v>
      </c>
      <c r="B19" s="50" t="s">
        <v>503</v>
      </c>
      <c r="C19" s="36">
        <v>18</v>
      </c>
      <c r="D19" s="36">
        <v>3</v>
      </c>
      <c r="E19" s="36" t="s">
        <v>30</v>
      </c>
      <c r="F19" s="36" t="s">
        <v>66</v>
      </c>
      <c r="G19" s="36" t="s">
        <v>47</v>
      </c>
      <c r="H19" s="37" t="s">
        <v>48</v>
      </c>
      <c r="I19" s="35" t="s">
        <v>548</v>
      </c>
    </row>
    <row r="20" spans="1:9" ht="197.5" customHeight="1" x14ac:dyDescent="0.35">
      <c r="A20" s="1" t="s">
        <v>99</v>
      </c>
      <c r="B20" s="23" t="s">
        <v>100</v>
      </c>
      <c r="C20" s="1">
        <v>19</v>
      </c>
      <c r="D20" s="1">
        <v>1</v>
      </c>
      <c r="E20" s="1" t="s">
        <v>101</v>
      </c>
      <c r="F20" s="1" t="s">
        <v>25</v>
      </c>
      <c r="G20" s="1" t="s">
        <v>102</v>
      </c>
      <c r="H20" s="13" t="s">
        <v>103</v>
      </c>
      <c r="I20" s="1" t="s">
        <v>104</v>
      </c>
    </row>
    <row r="21" spans="1:9" ht="401" customHeight="1" x14ac:dyDescent="0.35">
      <c r="A21" s="1" t="s">
        <v>105</v>
      </c>
      <c r="B21" s="23" t="s">
        <v>106</v>
      </c>
      <c r="C21" s="1">
        <v>20</v>
      </c>
      <c r="D21" s="1">
        <v>2</v>
      </c>
      <c r="E21" s="1" t="s">
        <v>101</v>
      </c>
      <c r="F21" s="1" t="s">
        <v>107</v>
      </c>
      <c r="G21" s="1" t="s">
        <v>108</v>
      </c>
      <c r="H21" s="13" t="s">
        <v>92</v>
      </c>
      <c r="I21" s="1" t="s">
        <v>109</v>
      </c>
    </row>
    <row r="22" spans="1:9" ht="266" customHeight="1" x14ac:dyDescent="0.35">
      <c r="A22" s="1" t="s">
        <v>110</v>
      </c>
      <c r="B22" s="23" t="s">
        <v>111</v>
      </c>
      <c r="C22" s="1">
        <v>21</v>
      </c>
      <c r="D22" s="1">
        <v>3</v>
      </c>
      <c r="E22" s="1" t="s">
        <v>112</v>
      </c>
      <c r="F22" s="1" t="s">
        <v>113</v>
      </c>
      <c r="G22" s="1" t="s">
        <v>114</v>
      </c>
      <c r="H22" s="13" t="s">
        <v>38</v>
      </c>
      <c r="I22" s="1" t="s">
        <v>565</v>
      </c>
    </row>
    <row r="23" spans="1:9" ht="401" customHeight="1" x14ac:dyDescent="0.35">
      <c r="A23" s="1" t="s">
        <v>115</v>
      </c>
      <c r="B23" s="23" t="s">
        <v>116</v>
      </c>
      <c r="C23" s="1">
        <v>22</v>
      </c>
      <c r="D23" s="1">
        <v>1</v>
      </c>
      <c r="E23" s="1" t="s">
        <v>30</v>
      </c>
      <c r="F23" s="1" t="s">
        <v>107</v>
      </c>
      <c r="G23" s="1" t="s">
        <v>117</v>
      </c>
      <c r="H23" s="13" t="s">
        <v>118</v>
      </c>
      <c r="I23" s="1" t="s">
        <v>549</v>
      </c>
    </row>
    <row r="24" spans="1:9" ht="227.5" customHeight="1" x14ac:dyDescent="0.35">
      <c r="A24" s="1" t="s">
        <v>119</v>
      </c>
      <c r="B24" s="23" t="s">
        <v>120</v>
      </c>
      <c r="C24" s="1">
        <v>23</v>
      </c>
      <c r="D24" s="1">
        <v>4</v>
      </c>
      <c r="E24" s="1" t="s">
        <v>89</v>
      </c>
      <c r="F24" s="1" t="s">
        <v>121</v>
      </c>
      <c r="G24" s="1" t="s">
        <v>37</v>
      </c>
      <c r="H24" s="13" t="s">
        <v>38</v>
      </c>
      <c r="I24" s="1" t="s">
        <v>122</v>
      </c>
    </row>
    <row r="25" spans="1:9" ht="187.25" customHeight="1" x14ac:dyDescent="0.35">
      <c r="A25" s="1" t="s">
        <v>123</v>
      </c>
      <c r="B25" s="23" t="s">
        <v>124</v>
      </c>
      <c r="C25" s="1">
        <v>24</v>
      </c>
      <c r="D25" s="1">
        <v>4</v>
      </c>
      <c r="E25" s="1" t="s">
        <v>125</v>
      </c>
      <c r="F25" s="1" t="s">
        <v>126</v>
      </c>
      <c r="G25" s="1" t="s">
        <v>47</v>
      </c>
      <c r="H25" s="1" t="s">
        <v>48</v>
      </c>
      <c r="I25" s="1" t="s">
        <v>127</v>
      </c>
    </row>
    <row r="26" spans="1:9" ht="261.5" customHeight="1" x14ac:dyDescent="0.35">
      <c r="A26" s="35" t="s">
        <v>520</v>
      </c>
      <c r="B26" s="43" t="s">
        <v>508</v>
      </c>
      <c r="C26" s="35">
        <v>25</v>
      </c>
      <c r="D26" s="35">
        <v>1</v>
      </c>
      <c r="E26" s="35" t="s">
        <v>30</v>
      </c>
      <c r="F26" s="35" t="s">
        <v>522</v>
      </c>
      <c r="G26" s="35" t="s">
        <v>521</v>
      </c>
      <c r="H26" s="37" t="s">
        <v>218</v>
      </c>
      <c r="I26" s="35" t="s">
        <v>507</v>
      </c>
    </row>
    <row r="27" spans="1:9" ht="307" customHeight="1" x14ac:dyDescent="0.35">
      <c r="A27" s="1" t="s">
        <v>68</v>
      </c>
      <c r="B27" s="46" t="s">
        <v>69</v>
      </c>
      <c r="C27" s="1">
        <v>26</v>
      </c>
      <c r="D27" s="1">
        <v>4</v>
      </c>
      <c r="E27" s="1" t="s">
        <v>30</v>
      </c>
      <c r="F27" s="1" t="s">
        <v>66</v>
      </c>
      <c r="G27" s="1" t="s">
        <v>70</v>
      </c>
      <c r="H27" s="1" t="s">
        <v>58</v>
      </c>
      <c r="I27" s="1" t="s">
        <v>566</v>
      </c>
    </row>
    <row r="28" spans="1:9" ht="289" customHeight="1" x14ac:dyDescent="0.35">
      <c r="A28" s="1" t="s">
        <v>132</v>
      </c>
      <c r="B28" s="23" t="s">
        <v>133</v>
      </c>
      <c r="C28" s="1">
        <v>27</v>
      </c>
      <c r="D28" s="1">
        <v>5</v>
      </c>
      <c r="E28" s="1" t="s">
        <v>134</v>
      </c>
      <c r="F28" s="1" t="s">
        <v>25</v>
      </c>
      <c r="G28" s="1" t="s">
        <v>135</v>
      </c>
      <c r="H28" s="13" t="s">
        <v>38</v>
      </c>
      <c r="I28" s="27" t="s">
        <v>136</v>
      </c>
    </row>
    <row r="29" spans="1:9" ht="401" customHeight="1" x14ac:dyDescent="0.35">
      <c r="A29" s="35" t="s">
        <v>519</v>
      </c>
      <c r="B29" s="53" t="s">
        <v>505</v>
      </c>
      <c r="C29" s="35">
        <v>28</v>
      </c>
      <c r="D29" s="35">
        <v>3</v>
      </c>
      <c r="E29" s="35" t="s">
        <v>30</v>
      </c>
      <c r="F29" s="35" t="s">
        <v>25</v>
      </c>
      <c r="G29" s="35" t="s">
        <v>91</v>
      </c>
      <c r="H29" s="37" t="s">
        <v>92</v>
      </c>
      <c r="I29" s="35" t="s">
        <v>506</v>
      </c>
    </row>
    <row r="30" spans="1:9" ht="249.65" customHeight="1" x14ac:dyDescent="0.35">
      <c r="A30" s="1" t="s">
        <v>137</v>
      </c>
      <c r="B30" s="47" t="s">
        <v>138</v>
      </c>
      <c r="C30" s="1">
        <v>29</v>
      </c>
      <c r="D30" s="1">
        <v>6</v>
      </c>
      <c r="E30" s="1" t="s">
        <v>30</v>
      </c>
      <c r="F30" s="1" t="s">
        <v>139</v>
      </c>
      <c r="G30" s="1" t="s">
        <v>13</v>
      </c>
      <c r="H30" s="13" t="s">
        <v>14</v>
      </c>
      <c r="I30" s="1" t="s">
        <v>140</v>
      </c>
    </row>
    <row r="31" spans="1:9" ht="203" customHeight="1" x14ac:dyDescent="0.35">
      <c r="A31" s="1" t="s">
        <v>141</v>
      </c>
      <c r="B31" s="46" t="s">
        <v>142</v>
      </c>
      <c r="C31" s="1">
        <v>30</v>
      </c>
      <c r="D31" s="1">
        <v>6</v>
      </c>
      <c r="E31" s="1" t="s">
        <v>30</v>
      </c>
      <c r="F31" s="1" t="s">
        <v>66</v>
      </c>
      <c r="G31" s="1" t="s">
        <v>143</v>
      </c>
      <c r="H31" s="13" t="s">
        <v>38</v>
      </c>
      <c r="I31" s="1" t="s">
        <v>550</v>
      </c>
    </row>
    <row r="32" spans="1:9" ht="401" customHeight="1" x14ac:dyDescent="0.35">
      <c r="A32" s="1" t="s">
        <v>144</v>
      </c>
      <c r="B32" s="49" t="s">
        <v>145</v>
      </c>
      <c r="C32" s="1">
        <v>31</v>
      </c>
      <c r="D32" s="1">
        <v>1</v>
      </c>
      <c r="E32" s="1" t="s">
        <v>30</v>
      </c>
      <c r="F32" s="1" t="s">
        <v>147</v>
      </c>
      <c r="G32" s="1" t="s">
        <v>148</v>
      </c>
      <c r="H32" s="13" t="s">
        <v>149</v>
      </c>
      <c r="I32" s="1" t="s">
        <v>567</v>
      </c>
    </row>
    <row r="33" spans="1:9" ht="263.75" customHeight="1" x14ac:dyDescent="0.35">
      <c r="A33" s="1" t="s">
        <v>150</v>
      </c>
      <c r="B33" s="23" t="s">
        <v>151</v>
      </c>
      <c r="C33" s="1">
        <v>32</v>
      </c>
      <c r="D33" s="1">
        <v>1</v>
      </c>
      <c r="E33" s="1" t="s">
        <v>30</v>
      </c>
      <c r="F33" s="1" t="s">
        <v>25</v>
      </c>
      <c r="G33" s="1" t="s">
        <v>152</v>
      </c>
      <c r="H33" s="55" t="s">
        <v>537</v>
      </c>
      <c r="I33" s="1" t="s">
        <v>568</v>
      </c>
    </row>
    <row r="34" spans="1:9" ht="108.5" customHeight="1" x14ac:dyDescent="0.35">
      <c r="A34" s="1" t="s">
        <v>153</v>
      </c>
      <c r="B34" s="47" t="s">
        <v>154</v>
      </c>
      <c r="C34" s="1">
        <v>33</v>
      </c>
      <c r="D34" s="1">
        <v>7</v>
      </c>
      <c r="E34" s="1" t="s">
        <v>30</v>
      </c>
      <c r="F34" s="1" t="s">
        <v>31</v>
      </c>
      <c r="G34" s="1" t="s">
        <v>155</v>
      </c>
      <c r="H34" s="13" t="s">
        <v>14</v>
      </c>
      <c r="I34" s="1" t="s">
        <v>156</v>
      </c>
    </row>
    <row r="35" spans="1:9" ht="234" customHeight="1" x14ac:dyDescent="0.35">
      <c r="A35" s="1" t="s">
        <v>157</v>
      </c>
      <c r="B35" s="49" t="s">
        <v>158</v>
      </c>
      <c r="C35" s="1">
        <v>35</v>
      </c>
      <c r="D35" s="1">
        <v>7</v>
      </c>
      <c r="E35" s="1" t="s">
        <v>159</v>
      </c>
      <c r="F35" s="1" t="s">
        <v>160</v>
      </c>
      <c r="G35" s="1" t="s">
        <v>37</v>
      </c>
      <c r="H35" s="13" t="s">
        <v>38</v>
      </c>
      <c r="I35" s="1" t="s">
        <v>161</v>
      </c>
    </row>
    <row r="36" spans="1:9" ht="217.25" customHeight="1" x14ac:dyDescent="0.35">
      <c r="A36" s="1" t="s">
        <v>162</v>
      </c>
      <c r="B36" s="23" t="s">
        <v>163</v>
      </c>
      <c r="C36" s="1">
        <v>37</v>
      </c>
      <c r="D36" s="1">
        <v>8</v>
      </c>
      <c r="E36" s="1" t="s">
        <v>30</v>
      </c>
      <c r="F36" s="1" t="s">
        <v>113</v>
      </c>
      <c r="G36" s="1" t="s">
        <v>164</v>
      </c>
      <c r="H36" s="13" t="s">
        <v>38</v>
      </c>
      <c r="I36" s="27" t="s">
        <v>165</v>
      </c>
    </row>
    <row r="37" spans="1:9" ht="201.5" customHeight="1" x14ac:dyDescent="0.35">
      <c r="A37" s="1" t="s">
        <v>166</v>
      </c>
      <c r="B37" s="23" t="s">
        <v>167</v>
      </c>
      <c r="C37" s="1">
        <v>38</v>
      </c>
      <c r="D37" s="1">
        <v>2</v>
      </c>
      <c r="E37" s="1" t="s">
        <v>30</v>
      </c>
      <c r="F37" s="1" t="s">
        <v>25</v>
      </c>
      <c r="G37" s="1" t="s">
        <v>168</v>
      </c>
      <c r="H37" s="55" t="s">
        <v>537</v>
      </c>
      <c r="I37" s="1" t="s">
        <v>542</v>
      </c>
    </row>
    <row r="38" spans="1:9" ht="172.25" customHeight="1" x14ac:dyDescent="0.35">
      <c r="A38" s="1" t="s">
        <v>169</v>
      </c>
      <c r="B38" s="47" t="s">
        <v>170</v>
      </c>
      <c r="C38" s="1">
        <v>39</v>
      </c>
      <c r="D38" s="1">
        <v>9</v>
      </c>
      <c r="E38" s="1" t="s">
        <v>171</v>
      </c>
      <c r="F38" s="1" t="s">
        <v>172</v>
      </c>
      <c r="G38" s="1" t="s">
        <v>173</v>
      </c>
      <c r="H38" s="13" t="s">
        <v>38</v>
      </c>
      <c r="I38" s="1" t="s">
        <v>174</v>
      </c>
    </row>
    <row r="39" spans="1:9" ht="210.5" customHeight="1" x14ac:dyDescent="0.35">
      <c r="A39" s="1" t="s">
        <v>175</v>
      </c>
      <c r="B39" s="46" t="s">
        <v>176</v>
      </c>
      <c r="C39" s="1">
        <v>40</v>
      </c>
      <c r="D39" s="1">
        <v>1</v>
      </c>
      <c r="E39" s="1" t="s">
        <v>30</v>
      </c>
      <c r="F39" s="1" t="s">
        <v>177</v>
      </c>
      <c r="G39" s="1" t="s">
        <v>178</v>
      </c>
      <c r="H39" s="13" t="s">
        <v>179</v>
      </c>
      <c r="I39" s="1" t="s">
        <v>180</v>
      </c>
    </row>
    <row r="40" spans="1:9" ht="266" customHeight="1" x14ac:dyDescent="0.35">
      <c r="A40" s="1" t="s">
        <v>128</v>
      </c>
      <c r="B40" s="23" t="s">
        <v>129</v>
      </c>
      <c r="C40" s="1">
        <v>41</v>
      </c>
      <c r="D40" s="1">
        <v>5</v>
      </c>
      <c r="E40" s="1" t="s">
        <v>30</v>
      </c>
      <c r="F40" s="1" t="s">
        <v>130</v>
      </c>
      <c r="G40" s="1" t="s">
        <v>67</v>
      </c>
      <c r="H40" s="13" t="s">
        <v>58</v>
      </c>
      <c r="I40" s="1" t="s">
        <v>131</v>
      </c>
    </row>
    <row r="41" spans="1:9" ht="201" customHeight="1" x14ac:dyDescent="0.35">
      <c r="A41" s="1" t="s">
        <v>243</v>
      </c>
      <c r="B41" s="47" t="s">
        <v>244</v>
      </c>
      <c r="C41" s="1">
        <v>43</v>
      </c>
      <c r="D41" s="1">
        <v>2</v>
      </c>
      <c r="E41" s="1" t="s">
        <v>89</v>
      </c>
      <c r="F41" s="1" t="s">
        <v>245</v>
      </c>
      <c r="G41" s="1" t="s">
        <v>246</v>
      </c>
      <c r="H41" s="1" t="s">
        <v>20</v>
      </c>
      <c r="I41" s="1" t="s">
        <v>247</v>
      </c>
    </row>
    <row r="42" spans="1:9" ht="265.25" customHeight="1" x14ac:dyDescent="0.35">
      <c r="A42" s="1" t="s">
        <v>189</v>
      </c>
      <c r="B42" s="47" t="s">
        <v>190</v>
      </c>
      <c r="C42" s="1">
        <v>45</v>
      </c>
      <c r="D42" s="1">
        <v>9</v>
      </c>
      <c r="E42" s="1" t="s">
        <v>30</v>
      </c>
      <c r="F42" s="1" t="s">
        <v>191</v>
      </c>
      <c r="G42" s="1" t="s">
        <v>13</v>
      </c>
      <c r="H42" s="13" t="s">
        <v>14</v>
      </c>
      <c r="I42" s="1" t="s">
        <v>192</v>
      </c>
    </row>
    <row r="43" spans="1:9" ht="238.5" customHeight="1" x14ac:dyDescent="0.35">
      <c r="A43" s="1" t="s">
        <v>234</v>
      </c>
      <c r="B43" s="47" t="s">
        <v>235</v>
      </c>
      <c r="C43" s="1">
        <v>46</v>
      </c>
      <c r="D43" s="1">
        <v>2</v>
      </c>
      <c r="E43" s="1" t="s">
        <v>236</v>
      </c>
      <c r="F43" s="1" t="s">
        <v>139</v>
      </c>
      <c r="G43" s="56" t="s">
        <v>237</v>
      </c>
      <c r="H43" s="58" t="s">
        <v>179</v>
      </c>
      <c r="I43" s="1" t="s">
        <v>238</v>
      </c>
    </row>
    <row r="44" spans="1:9" ht="166" customHeight="1" x14ac:dyDescent="0.35">
      <c r="A44" s="1" t="s">
        <v>181</v>
      </c>
      <c r="B44" s="46" t="s">
        <v>182</v>
      </c>
      <c r="C44" s="1">
        <v>48</v>
      </c>
      <c r="D44" s="1">
        <v>6</v>
      </c>
      <c r="E44" s="1" t="s">
        <v>30</v>
      </c>
      <c r="F44" s="1" t="s">
        <v>183</v>
      </c>
      <c r="G44" s="1" t="s">
        <v>70</v>
      </c>
      <c r="H44" s="13" t="s">
        <v>58</v>
      </c>
      <c r="I44" s="1" t="s">
        <v>184</v>
      </c>
    </row>
    <row r="45" spans="1:9" ht="187.25" customHeight="1" x14ac:dyDescent="0.35">
      <c r="A45" s="1" t="s">
        <v>193</v>
      </c>
      <c r="B45" s="23" t="s">
        <v>194</v>
      </c>
      <c r="C45" s="1">
        <v>50</v>
      </c>
      <c r="D45" s="1">
        <v>3</v>
      </c>
      <c r="E45" s="1" t="s">
        <v>195</v>
      </c>
      <c r="F45" s="1" t="s">
        <v>196</v>
      </c>
      <c r="G45" s="1" t="s">
        <v>178</v>
      </c>
      <c r="H45" s="13" t="s">
        <v>179</v>
      </c>
      <c r="I45" s="1" t="s">
        <v>197</v>
      </c>
    </row>
    <row r="46" spans="1:9" ht="211" customHeight="1" x14ac:dyDescent="0.35">
      <c r="A46" s="1" t="s">
        <v>239</v>
      </c>
      <c r="B46" s="47" t="s">
        <v>240</v>
      </c>
      <c r="C46" s="1">
        <v>51</v>
      </c>
      <c r="D46" s="1">
        <v>2</v>
      </c>
      <c r="E46" s="1" t="s">
        <v>146</v>
      </c>
      <c r="F46" s="1" t="s">
        <v>241</v>
      </c>
      <c r="G46" s="1" t="s">
        <v>102</v>
      </c>
      <c r="H46" s="13" t="s">
        <v>103</v>
      </c>
      <c r="I46" s="1" t="s">
        <v>242</v>
      </c>
    </row>
    <row r="47" spans="1:9" ht="401" customHeight="1" x14ac:dyDescent="0.35">
      <c r="A47" s="1" t="s">
        <v>210</v>
      </c>
      <c r="B47" s="42" t="s">
        <v>211</v>
      </c>
      <c r="C47" s="1">
        <v>52</v>
      </c>
      <c r="D47" s="1">
        <v>1</v>
      </c>
      <c r="E47" s="1" t="s">
        <v>101</v>
      </c>
      <c r="F47" s="1" t="s">
        <v>212</v>
      </c>
      <c r="G47" s="1" t="s">
        <v>213</v>
      </c>
      <c r="H47" s="13" t="s">
        <v>213</v>
      </c>
      <c r="I47" s="1" t="s">
        <v>569</v>
      </c>
    </row>
    <row r="48" spans="1:9" ht="210" customHeight="1" x14ac:dyDescent="0.35">
      <c r="A48" s="1" t="s">
        <v>214</v>
      </c>
      <c r="B48" s="23" t="s">
        <v>215</v>
      </c>
      <c r="C48" s="1">
        <v>55</v>
      </c>
      <c r="D48" s="1">
        <v>2</v>
      </c>
      <c r="E48" s="1" t="s">
        <v>30</v>
      </c>
      <c r="F48" s="1" t="s">
        <v>216</v>
      </c>
      <c r="G48" s="1" t="s">
        <v>217</v>
      </c>
      <c r="H48" s="13" t="s">
        <v>218</v>
      </c>
      <c r="I48" s="1" t="s">
        <v>219</v>
      </c>
    </row>
    <row r="49" spans="1:11" ht="267.5" customHeight="1" x14ac:dyDescent="0.35">
      <c r="A49" s="1" t="s">
        <v>318</v>
      </c>
      <c r="B49" s="49" t="s">
        <v>319</v>
      </c>
      <c r="C49" s="1">
        <v>59</v>
      </c>
      <c r="D49" s="1">
        <v>2</v>
      </c>
      <c r="E49" s="1" t="s">
        <v>30</v>
      </c>
      <c r="F49" s="1" t="s">
        <v>36</v>
      </c>
      <c r="G49" s="1" t="s">
        <v>320</v>
      </c>
      <c r="H49" s="13" t="s">
        <v>33</v>
      </c>
      <c r="I49" s="1" t="s">
        <v>321</v>
      </c>
      <c r="J49" s="4"/>
      <c r="K49" s="4"/>
    </row>
    <row r="50" spans="1:11" ht="175.5" customHeight="1" x14ac:dyDescent="0.35">
      <c r="A50" s="1" t="s">
        <v>185</v>
      </c>
      <c r="B50" s="46" t="s">
        <v>186</v>
      </c>
      <c r="C50" s="1">
        <v>63</v>
      </c>
      <c r="D50" s="1">
        <v>3</v>
      </c>
      <c r="E50" s="1" t="s">
        <v>30</v>
      </c>
      <c r="F50" s="1" t="s">
        <v>187</v>
      </c>
      <c r="G50" s="1" t="s">
        <v>19</v>
      </c>
      <c r="H50" s="13" t="s">
        <v>20</v>
      </c>
      <c r="I50" s="1" t="s">
        <v>188</v>
      </c>
      <c r="J50" s="4"/>
      <c r="K50" s="4"/>
    </row>
    <row r="51" spans="1:11" ht="255.5" customHeight="1" x14ac:dyDescent="0.35">
      <c r="A51" s="1" t="s">
        <v>335</v>
      </c>
      <c r="B51" s="49" t="s">
        <v>336</v>
      </c>
      <c r="C51" s="1">
        <v>65</v>
      </c>
      <c r="D51" s="1">
        <v>4</v>
      </c>
      <c r="E51" s="1" t="s">
        <v>30</v>
      </c>
      <c r="F51" s="1" t="s">
        <v>337</v>
      </c>
      <c r="G51" s="1" t="s">
        <v>338</v>
      </c>
      <c r="H51" s="13" t="s">
        <v>179</v>
      </c>
      <c r="I51" s="1" t="s">
        <v>570</v>
      </c>
      <c r="J51" s="4"/>
      <c r="K51" s="4"/>
    </row>
    <row r="52" spans="1:11" ht="199.5" customHeight="1" x14ac:dyDescent="0.35">
      <c r="A52" s="35" t="s">
        <v>523</v>
      </c>
      <c r="B52" s="50" t="s">
        <v>509</v>
      </c>
      <c r="C52" s="35">
        <v>68</v>
      </c>
      <c r="D52" s="35">
        <v>6</v>
      </c>
      <c r="E52" s="35" t="s">
        <v>250</v>
      </c>
      <c r="F52" s="35" t="s">
        <v>524</v>
      </c>
      <c r="G52" s="35" t="s">
        <v>47</v>
      </c>
      <c r="H52" s="37" t="s">
        <v>48</v>
      </c>
      <c r="I52" s="35" t="s">
        <v>517</v>
      </c>
      <c r="J52" s="4"/>
      <c r="K52" s="4"/>
    </row>
    <row r="53" spans="1:11" ht="239.5" customHeight="1" x14ac:dyDescent="0.35">
      <c r="A53" s="1" t="s">
        <v>202</v>
      </c>
      <c r="B53" s="23" t="s">
        <v>203</v>
      </c>
      <c r="C53" s="1">
        <v>73</v>
      </c>
      <c r="D53" s="1">
        <v>6</v>
      </c>
      <c r="E53" s="1" t="s">
        <v>101</v>
      </c>
      <c r="F53" s="1" t="s">
        <v>204</v>
      </c>
      <c r="G53" s="1" t="s">
        <v>205</v>
      </c>
      <c r="H53" s="13" t="s">
        <v>179</v>
      </c>
      <c r="I53" s="1" t="s">
        <v>571</v>
      </c>
      <c r="J53" s="4"/>
      <c r="K53" s="4"/>
    </row>
    <row r="54" spans="1:11" ht="203" customHeight="1" x14ac:dyDescent="0.35">
      <c r="A54" s="35" t="s">
        <v>525</v>
      </c>
      <c r="B54" s="39" t="s">
        <v>510</v>
      </c>
      <c r="C54" s="35">
        <v>74</v>
      </c>
      <c r="D54" s="35">
        <v>4</v>
      </c>
      <c r="E54" s="35" t="s">
        <v>30</v>
      </c>
      <c r="F54" s="35" t="s">
        <v>526</v>
      </c>
      <c r="G54" s="35" t="s">
        <v>227</v>
      </c>
      <c r="H54" s="37" t="s">
        <v>20</v>
      </c>
      <c r="I54" s="57" t="s">
        <v>551</v>
      </c>
      <c r="J54" s="4"/>
      <c r="K54" s="4"/>
    </row>
    <row r="55" spans="1:11" ht="211.5" customHeight="1" x14ac:dyDescent="0.35">
      <c r="A55" s="31" t="s">
        <v>276</v>
      </c>
      <c r="B55" s="47" t="s">
        <v>277</v>
      </c>
      <c r="C55" s="1">
        <v>76</v>
      </c>
      <c r="D55" s="1">
        <v>3</v>
      </c>
      <c r="E55" s="1" t="s">
        <v>278</v>
      </c>
      <c r="F55" s="1" t="s">
        <v>279</v>
      </c>
      <c r="G55" s="1" t="s">
        <v>280</v>
      </c>
      <c r="H55" s="13" t="s">
        <v>103</v>
      </c>
      <c r="I55" s="31" t="s">
        <v>281</v>
      </c>
      <c r="J55" s="4"/>
      <c r="K55" s="4"/>
    </row>
    <row r="56" spans="1:11" ht="187.25" customHeight="1" x14ac:dyDescent="0.35">
      <c r="A56" s="1" t="s">
        <v>223</v>
      </c>
      <c r="B56" s="23" t="s">
        <v>224</v>
      </c>
      <c r="C56" s="1">
        <v>78</v>
      </c>
      <c r="D56" s="1">
        <v>5</v>
      </c>
      <c r="E56" s="1" t="s">
        <v>225</v>
      </c>
      <c r="F56" s="1" t="s">
        <v>226</v>
      </c>
      <c r="G56" s="1" t="s">
        <v>227</v>
      </c>
      <c r="H56" s="13" t="s">
        <v>20</v>
      </c>
      <c r="I56" s="1" t="s">
        <v>572</v>
      </c>
      <c r="J56" s="4"/>
      <c r="K56" s="1"/>
    </row>
    <row r="57" spans="1:11" ht="266.5" customHeight="1" x14ac:dyDescent="0.35">
      <c r="A57" s="1" t="s">
        <v>248</v>
      </c>
      <c r="B57" s="23" t="s">
        <v>249</v>
      </c>
      <c r="C57" s="1">
        <v>79</v>
      </c>
      <c r="D57" s="1">
        <v>1</v>
      </c>
      <c r="E57" s="1" t="s">
        <v>250</v>
      </c>
      <c r="F57" s="1" t="s">
        <v>172</v>
      </c>
      <c r="G57" s="1" t="s">
        <v>251</v>
      </c>
      <c r="H57" s="13" t="s">
        <v>252</v>
      </c>
      <c r="I57" s="1" t="s">
        <v>253</v>
      </c>
      <c r="J57" s="4"/>
      <c r="K57" s="4"/>
    </row>
    <row r="58" spans="1:11" ht="219" customHeight="1" x14ac:dyDescent="0.35">
      <c r="A58" s="1" t="s">
        <v>270</v>
      </c>
      <c r="B58" s="54" t="s">
        <v>271</v>
      </c>
      <c r="C58" s="1">
        <v>81</v>
      </c>
      <c r="D58" s="1">
        <v>3</v>
      </c>
      <c r="E58" s="1" t="s">
        <v>30</v>
      </c>
      <c r="F58" s="1" t="s">
        <v>25</v>
      </c>
      <c r="G58" s="1" t="s">
        <v>168</v>
      </c>
      <c r="H58" s="55" t="s">
        <v>537</v>
      </c>
      <c r="I58" s="1" t="s">
        <v>573</v>
      </c>
      <c r="J58" s="4"/>
      <c r="K58" s="25"/>
    </row>
    <row r="59" spans="1:11" ht="288.5" customHeight="1" x14ac:dyDescent="0.35">
      <c r="A59" s="1" t="s">
        <v>287</v>
      </c>
      <c r="B59" s="49" t="s">
        <v>288</v>
      </c>
      <c r="C59" s="1">
        <v>82</v>
      </c>
      <c r="D59" s="1">
        <v>2</v>
      </c>
      <c r="E59" s="1" t="s">
        <v>30</v>
      </c>
      <c r="F59" s="1" t="s">
        <v>25</v>
      </c>
      <c r="G59" s="1" t="s">
        <v>259</v>
      </c>
      <c r="H59" s="13" t="s">
        <v>27</v>
      </c>
      <c r="I59" s="1" t="s">
        <v>552</v>
      </c>
      <c r="J59" s="4"/>
      <c r="K59" s="4"/>
    </row>
    <row r="60" spans="1:11" ht="187.25" customHeight="1" x14ac:dyDescent="0.35">
      <c r="A60" s="1" t="s">
        <v>306</v>
      </c>
      <c r="B60" s="47" t="s">
        <v>307</v>
      </c>
      <c r="C60" s="1">
        <v>83</v>
      </c>
      <c r="D60" s="1">
        <v>1</v>
      </c>
      <c r="E60" s="1" t="s">
        <v>30</v>
      </c>
      <c r="F60" s="1" t="s">
        <v>177</v>
      </c>
      <c r="G60" s="1" t="s">
        <v>308</v>
      </c>
      <c r="H60" s="13" t="s">
        <v>263</v>
      </c>
      <c r="I60" s="1" t="s">
        <v>309</v>
      </c>
      <c r="J60" s="4"/>
      <c r="K60" s="4"/>
    </row>
    <row r="61" spans="1:11" ht="188" customHeight="1" x14ac:dyDescent="0.35">
      <c r="A61" s="1" t="s">
        <v>265</v>
      </c>
      <c r="B61" s="46" t="s">
        <v>266</v>
      </c>
      <c r="C61" s="1">
        <v>87</v>
      </c>
      <c r="D61" s="1">
        <v>4</v>
      </c>
      <c r="E61" s="1" t="s">
        <v>225</v>
      </c>
      <c r="F61" s="1" t="s">
        <v>25</v>
      </c>
      <c r="G61" s="1" t="s">
        <v>267</v>
      </c>
      <c r="H61" s="13" t="s">
        <v>268</v>
      </c>
      <c r="I61" s="1" t="s">
        <v>269</v>
      </c>
      <c r="J61" s="4"/>
      <c r="K61" s="4"/>
    </row>
    <row r="62" spans="1:11" ht="234" customHeight="1" x14ac:dyDescent="0.35">
      <c r="A62" s="1" t="s">
        <v>254</v>
      </c>
      <c r="B62" s="23" t="s">
        <v>255</v>
      </c>
      <c r="C62" s="1">
        <v>89</v>
      </c>
      <c r="D62" s="1">
        <v>1</v>
      </c>
      <c r="E62" s="1" t="s">
        <v>101</v>
      </c>
      <c r="F62" s="1" t="s">
        <v>107</v>
      </c>
      <c r="G62" s="1" t="s">
        <v>168</v>
      </c>
      <c r="H62" s="55" t="s">
        <v>537</v>
      </c>
      <c r="I62" s="1" t="s">
        <v>256</v>
      </c>
      <c r="J62" s="4"/>
      <c r="K62" s="4"/>
    </row>
    <row r="63" spans="1:11" ht="227" customHeight="1" x14ac:dyDescent="0.35">
      <c r="A63" s="1" t="s">
        <v>272</v>
      </c>
      <c r="B63" s="23" t="s">
        <v>273</v>
      </c>
      <c r="C63" s="1">
        <v>91</v>
      </c>
      <c r="D63" s="1">
        <v>4</v>
      </c>
      <c r="E63" s="1" t="s">
        <v>101</v>
      </c>
      <c r="F63" s="1" t="s">
        <v>36</v>
      </c>
      <c r="G63" s="1" t="s">
        <v>274</v>
      </c>
      <c r="H63" s="13" t="s">
        <v>218</v>
      </c>
      <c r="I63" s="1" t="s">
        <v>275</v>
      </c>
      <c r="J63" s="4"/>
      <c r="K63" s="4"/>
    </row>
    <row r="64" spans="1:11" ht="187" customHeight="1" x14ac:dyDescent="0.35">
      <c r="A64" s="1" t="s">
        <v>206</v>
      </c>
      <c r="B64" s="46" t="s">
        <v>207</v>
      </c>
      <c r="C64" s="1">
        <v>93</v>
      </c>
      <c r="D64" s="1">
        <v>3</v>
      </c>
      <c r="E64" s="1" t="s">
        <v>45</v>
      </c>
      <c r="F64" s="1" t="s">
        <v>66</v>
      </c>
      <c r="G64" s="1" t="s">
        <v>208</v>
      </c>
      <c r="H64" s="13" t="s">
        <v>103</v>
      </c>
      <c r="I64" s="1" t="s">
        <v>553</v>
      </c>
      <c r="J64" s="4"/>
      <c r="K64" s="4"/>
    </row>
    <row r="65" spans="1:9" ht="183" customHeight="1" x14ac:dyDescent="0.35">
      <c r="A65" s="1" t="s">
        <v>257</v>
      </c>
      <c r="B65" s="23" t="s">
        <v>258</v>
      </c>
      <c r="C65" s="1">
        <v>107</v>
      </c>
      <c r="D65" s="1">
        <v>3</v>
      </c>
      <c r="E65" s="1" t="s">
        <v>101</v>
      </c>
      <c r="F65" s="1" t="s">
        <v>107</v>
      </c>
      <c r="G65" s="1" t="s">
        <v>259</v>
      </c>
      <c r="H65" s="13" t="s">
        <v>27</v>
      </c>
      <c r="I65" s="1" t="s">
        <v>574</v>
      </c>
    </row>
    <row r="66" spans="1:9" ht="93.65" customHeight="1" x14ac:dyDescent="0.35">
      <c r="A66" s="35" t="s">
        <v>527</v>
      </c>
      <c r="B66" s="52" t="s">
        <v>512</v>
      </c>
      <c r="C66" s="35">
        <v>108</v>
      </c>
      <c r="D66" s="35">
        <v>2</v>
      </c>
      <c r="E66" s="35" t="s">
        <v>30</v>
      </c>
      <c r="F66" s="35" t="s">
        <v>528</v>
      </c>
      <c r="G66" s="35" t="s">
        <v>529</v>
      </c>
      <c r="H66" s="37" t="s">
        <v>263</v>
      </c>
      <c r="I66" s="35" t="s">
        <v>511</v>
      </c>
    </row>
    <row r="67" spans="1:9" ht="218.75" customHeight="1" x14ac:dyDescent="0.35">
      <c r="A67" s="1" t="s">
        <v>282</v>
      </c>
      <c r="B67" s="46" t="s">
        <v>283</v>
      </c>
      <c r="C67" s="1">
        <v>118</v>
      </c>
      <c r="D67" s="1">
        <v>5</v>
      </c>
      <c r="E67" s="1" t="s">
        <v>284</v>
      </c>
      <c r="F67" s="1" t="s">
        <v>107</v>
      </c>
      <c r="G67" s="1" t="s">
        <v>285</v>
      </c>
      <c r="H67" s="13" t="s">
        <v>27</v>
      </c>
      <c r="I67" s="1" t="s">
        <v>286</v>
      </c>
    </row>
    <row r="68" spans="1:9" ht="217.25" customHeight="1" x14ac:dyDescent="0.35">
      <c r="A68" s="1" t="s">
        <v>260</v>
      </c>
      <c r="B68" s="46" t="s">
        <v>261</v>
      </c>
      <c r="C68" s="1">
        <v>129</v>
      </c>
      <c r="D68" s="1">
        <v>3</v>
      </c>
      <c r="E68" s="1" t="s">
        <v>30</v>
      </c>
      <c r="F68" s="1" t="s">
        <v>25</v>
      </c>
      <c r="G68" s="1" t="s">
        <v>262</v>
      </c>
      <c r="H68" s="13" t="s">
        <v>263</v>
      </c>
      <c r="I68" s="1" t="s">
        <v>264</v>
      </c>
    </row>
    <row r="69" spans="1:9" ht="109.25" customHeight="1" x14ac:dyDescent="0.35">
      <c r="A69" s="1" t="s">
        <v>313</v>
      </c>
      <c r="B69" s="49" t="s">
        <v>314</v>
      </c>
      <c r="C69" s="1">
        <v>135</v>
      </c>
      <c r="D69" s="1">
        <v>4</v>
      </c>
      <c r="E69" s="1" t="s">
        <v>30</v>
      </c>
      <c r="F69" s="1" t="s">
        <v>315</v>
      </c>
      <c r="G69" s="1" t="s">
        <v>316</v>
      </c>
      <c r="H69" s="13" t="s">
        <v>263</v>
      </c>
      <c r="I69" s="1" t="s">
        <v>317</v>
      </c>
    </row>
    <row r="70" spans="1:9" ht="312" customHeight="1" x14ac:dyDescent="0.35">
      <c r="A70" s="1" t="s">
        <v>295</v>
      </c>
      <c r="B70" s="47" t="s">
        <v>296</v>
      </c>
      <c r="C70" s="1">
        <v>136</v>
      </c>
      <c r="D70" s="1">
        <v>6</v>
      </c>
      <c r="E70" s="1" t="s">
        <v>297</v>
      </c>
      <c r="F70" s="1" t="s">
        <v>298</v>
      </c>
      <c r="G70" s="1" t="s">
        <v>299</v>
      </c>
      <c r="H70" s="13" t="s">
        <v>27</v>
      </c>
      <c r="I70" s="1" t="s">
        <v>300</v>
      </c>
    </row>
    <row r="71" spans="1:9" ht="246.5" customHeight="1" x14ac:dyDescent="0.35">
      <c r="A71" s="1" t="s">
        <v>301</v>
      </c>
      <c r="B71" s="23" t="s">
        <v>302</v>
      </c>
      <c r="C71" s="1">
        <v>150</v>
      </c>
      <c r="D71" s="1">
        <v>2</v>
      </c>
      <c r="E71" s="1" t="s">
        <v>30</v>
      </c>
      <c r="F71" s="1" t="s">
        <v>303</v>
      </c>
      <c r="G71" s="1" t="s">
        <v>304</v>
      </c>
      <c r="H71" s="13" t="s">
        <v>218</v>
      </c>
      <c r="I71" s="1" t="s">
        <v>305</v>
      </c>
    </row>
    <row r="72" spans="1:9" ht="234" customHeight="1" x14ac:dyDescent="0.35">
      <c r="A72" s="1" t="s">
        <v>289</v>
      </c>
      <c r="B72" s="46" t="s">
        <v>290</v>
      </c>
      <c r="C72" s="1">
        <v>155</v>
      </c>
      <c r="D72" s="1">
        <v>4</v>
      </c>
      <c r="E72" s="1" t="s">
        <v>30</v>
      </c>
      <c r="F72" s="1" t="s">
        <v>25</v>
      </c>
      <c r="G72" s="1" t="s">
        <v>262</v>
      </c>
      <c r="H72" s="1" t="s">
        <v>263</v>
      </c>
      <c r="I72" s="1" t="s">
        <v>291</v>
      </c>
    </row>
    <row r="73" spans="1:9" ht="125" customHeight="1" x14ac:dyDescent="0.35">
      <c r="A73" s="1" t="s">
        <v>310</v>
      </c>
      <c r="B73" s="49" t="s">
        <v>311</v>
      </c>
      <c r="C73" s="1">
        <v>156</v>
      </c>
      <c r="D73" s="1">
        <v>5</v>
      </c>
      <c r="E73" s="1" t="s">
        <v>30</v>
      </c>
      <c r="F73" s="1" t="s">
        <v>279</v>
      </c>
      <c r="G73" s="1" t="s">
        <v>102</v>
      </c>
      <c r="H73" s="13" t="s">
        <v>103</v>
      </c>
      <c r="I73" s="1" t="s">
        <v>312</v>
      </c>
    </row>
    <row r="74" spans="1:9" ht="109.25" customHeight="1" x14ac:dyDescent="0.35">
      <c r="A74" s="1" t="s">
        <v>292</v>
      </c>
      <c r="B74" s="46" t="s">
        <v>293</v>
      </c>
      <c r="C74" s="1">
        <v>163</v>
      </c>
      <c r="D74" s="1">
        <v>7</v>
      </c>
      <c r="E74" s="1" t="s">
        <v>30</v>
      </c>
      <c r="F74" s="1" t="s">
        <v>294</v>
      </c>
      <c r="G74" s="1" t="s">
        <v>262</v>
      </c>
      <c r="H74" s="13" t="s">
        <v>263</v>
      </c>
      <c r="I74" s="1" t="s">
        <v>575</v>
      </c>
    </row>
    <row r="75" spans="1:9" ht="274" customHeight="1" x14ac:dyDescent="0.35">
      <c r="A75" s="1" t="s">
        <v>220</v>
      </c>
      <c r="B75" s="46" t="s">
        <v>221</v>
      </c>
      <c r="C75" s="1">
        <v>164</v>
      </c>
      <c r="D75" s="1">
        <v>6</v>
      </c>
      <c r="E75" s="1" t="s">
        <v>30</v>
      </c>
      <c r="F75" s="1" t="s">
        <v>36</v>
      </c>
      <c r="G75" s="1" t="s">
        <v>32</v>
      </c>
      <c r="H75" s="13" t="s">
        <v>33</v>
      </c>
      <c r="I75" s="1" t="s">
        <v>222</v>
      </c>
    </row>
    <row r="76" spans="1:9" ht="340.5" customHeight="1" x14ac:dyDescent="0.35">
      <c r="A76" s="1" t="s">
        <v>322</v>
      </c>
      <c r="B76" s="46" t="s">
        <v>323</v>
      </c>
      <c r="C76" s="1">
        <v>188</v>
      </c>
      <c r="D76" s="1">
        <v>3</v>
      </c>
      <c r="E76" s="1" t="s">
        <v>324</v>
      </c>
      <c r="F76" s="1" t="s">
        <v>25</v>
      </c>
      <c r="G76" s="1" t="s">
        <v>325</v>
      </c>
      <c r="H76" s="13" t="s">
        <v>252</v>
      </c>
      <c r="I76" s="1" t="s">
        <v>326</v>
      </c>
    </row>
    <row r="77" spans="1:9" ht="223.5" customHeight="1" x14ac:dyDescent="0.35">
      <c r="A77" s="1" t="s">
        <v>339</v>
      </c>
      <c r="B77" s="49" t="s">
        <v>340</v>
      </c>
      <c r="C77" s="1">
        <v>212</v>
      </c>
      <c r="D77" s="1">
        <v>3</v>
      </c>
      <c r="E77" s="1" t="s">
        <v>284</v>
      </c>
      <c r="F77" s="1" t="s">
        <v>25</v>
      </c>
      <c r="G77" s="1" t="s">
        <v>325</v>
      </c>
      <c r="H77" s="13" t="s">
        <v>252</v>
      </c>
      <c r="I77" s="1" t="s">
        <v>341</v>
      </c>
    </row>
    <row r="78" spans="1:9" ht="174" x14ac:dyDescent="0.35">
      <c r="A78" s="1" t="s">
        <v>331</v>
      </c>
      <c r="B78" s="49" t="s">
        <v>332</v>
      </c>
      <c r="C78" s="1">
        <v>216</v>
      </c>
      <c r="D78" s="1">
        <v>4</v>
      </c>
      <c r="E78" s="1" t="s">
        <v>30</v>
      </c>
      <c r="F78" s="1" t="s">
        <v>333</v>
      </c>
      <c r="G78" s="1" t="s">
        <v>320</v>
      </c>
      <c r="H78" s="13" t="s">
        <v>33</v>
      </c>
      <c r="I78" s="1" t="s">
        <v>334</v>
      </c>
    </row>
    <row r="79" spans="1:9" ht="343.25" customHeight="1" x14ac:dyDescent="0.35">
      <c r="A79" s="1" t="s">
        <v>228</v>
      </c>
      <c r="B79" s="23" t="s">
        <v>229</v>
      </c>
      <c r="C79" s="1">
        <v>220</v>
      </c>
      <c r="D79" s="1">
        <v>23</v>
      </c>
      <c r="E79" s="1" t="s">
        <v>230</v>
      </c>
      <c r="F79" s="1" t="s">
        <v>231</v>
      </c>
      <c r="G79" s="1" t="s">
        <v>232</v>
      </c>
      <c r="H79" s="13" t="s">
        <v>179</v>
      </c>
      <c r="I79" s="27" t="s">
        <v>233</v>
      </c>
    </row>
    <row r="80" spans="1:9" ht="197.5" customHeight="1" x14ac:dyDescent="0.35">
      <c r="A80" s="1" t="s">
        <v>345</v>
      </c>
      <c r="B80" s="49" t="s">
        <v>346</v>
      </c>
      <c r="C80" s="1">
        <v>250</v>
      </c>
      <c r="D80" s="1">
        <v>4</v>
      </c>
      <c r="E80" s="1" t="s">
        <v>347</v>
      </c>
      <c r="F80" s="1"/>
      <c r="G80" s="1" t="s">
        <v>251</v>
      </c>
      <c r="H80" s="13" t="s">
        <v>252</v>
      </c>
      <c r="I80" s="1" t="s">
        <v>554</v>
      </c>
    </row>
    <row r="81" spans="1:9" ht="215" customHeight="1" x14ac:dyDescent="0.35">
      <c r="A81" s="35" t="s">
        <v>530</v>
      </c>
      <c r="B81" s="52" t="s">
        <v>513</v>
      </c>
      <c r="C81" s="35">
        <v>264</v>
      </c>
      <c r="D81" s="35">
        <v>5</v>
      </c>
      <c r="E81" s="35" t="s">
        <v>368</v>
      </c>
      <c r="F81" s="35" t="s">
        <v>66</v>
      </c>
      <c r="G81" s="35" t="s">
        <v>251</v>
      </c>
      <c r="H81" s="37" t="s">
        <v>252</v>
      </c>
      <c r="I81" s="35" t="s">
        <v>576</v>
      </c>
    </row>
    <row r="82" spans="1:9" ht="282.5" customHeight="1" x14ac:dyDescent="0.35">
      <c r="A82" s="1" t="s">
        <v>198</v>
      </c>
      <c r="B82" s="23" t="s">
        <v>199</v>
      </c>
      <c r="C82" s="1">
        <v>285</v>
      </c>
      <c r="D82" s="1">
        <v>16</v>
      </c>
      <c r="E82" s="1" t="s">
        <v>200</v>
      </c>
      <c r="F82" s="1" t="s">
        <v>25</v>
      </c>
      <c r="G82" s="1" t="s">
        <v>70</v>
      </c>
      <c r="H82" s="13" t="s">
        <v>58</v>
      </c>
      <c r="I82" s="27" t="s">
        <v>201</v>
      </c>
    </row>
    <row r="83" spans="1:9" ht="272" customHeight="1" x14ac:dyDescent="0.35">
      <c r="A83" s="1" t="s">
        <v>348</v>
      </c>
      <c r="B83" s="49" t="s">
        <v>349</v>
      </c>
      <c r="C83" s="1">
        <v>288</v>
      </c>
      <c r="D83" s="1">
        <v>6</v>
      </c>
      <c r="E83" s="1" t="s">
        <v>101</v>
      </c>
      <c r="F83" s="1" t="s">
        <v>350</v>
      </c>
      <c r="G83" s="1" t="s">
        <v>351</v>
      </c>
      <c r="H83" s="13" t="s">
        <v>252</v>
      </c>
      <c r="I83" s="1" t="s">
        <v>352</v>
      </c>
    </row>
    <row r="84" spans="1:9" ht="186" customHeight="1" x14ac:dyDescent="0.35">
      <c r="A84" s="1" t="s">
        <v>353</v>
      </c>
      <c r="B84" s="51" t="s">
        <v>354</v>
      </c>
      <c r="C84" s="1">
        <v>321</v>
      </c>
      <c r="D84" s="1">
        <v>7</v>
      </c>
      <c r="E84" s="1" t="s">
        <v>355</v>
      </c>
      <c r="F84" s="1" t="s">
        <v>160</v>
      </c>
      <c r="G84" s="1" t="s">
        <v>356</v>
      </c>
      <c r="H84" s="13" t="s">
        <v>252</v>
      </c>
      <c r="I84" s="1" t="s">
        <v>555</v>
      </c>
    </row>
    <row r="85" spans="1:9" ht="218.75" customHeight="1" x14ac:dyDescent="0.35">
      <c r="A85" s="1" t="s">
        <v>327</v>
      </c>
      <c r="B85" s="46" t="s">
        <v>328</v>
      </c>
      <c r="C85" s="1">
        <v>432</v>
      </c>
      <c r="D85" s="1">
        <v>9</v>
      </c>
      <c r="E85" s="1" t="s">
        <v>329</v>
      </c>
      <c r="F85" s="1" t="s">
        <v>139</v>
      </c>
      <c r="G85" s="1" t="s">
        <v>330</v>
      </c>
      <c r="H85" s="13" t="s">
        <v>252</v>
      </c>
      <c r="I85" s="1" t="s">
        <v>598</v>
      </c>
    </row>
    <row r="86" spans="1:9" ht="232.5" customHeight="1" x14ac:dyDescent="0.35">
      <c r="A86" s="1" t="s">
        <v>358</v>
      </c>
      <c r="B86" s="23" t="s">
        <v>359</v>
      </c>
      <c r="C86" s="1">
        <v>485</v>
      </c>
      <c r="D86" s="1">
        <v>8</v>
      </c>
      <c r="E86" s="1" t="s">
        <v>30</v>
      </c>
      <c r="F86" s="1" t="s">
        <v>36</v>
      </c>
      <c r="G86" s="1" t="s">
        <v>360</v>
      </c>
      <c r="H86" s="13" t="s">
        <v>218</v>
      </c>
      <c r="I86" s="1" t="s">
        <v>361</v>
      </c>
    </row>
    <row r="87" spans="1:9" ht="156" customHeight="1" x14ac:dyDescent="0.35">
      <c r="A87" s="1" t="s">
        <v>362</v>
      </c>
      <c r="B87" s="38" t="s">
        <v>363</v>
      </c>
      <c r="C87" s="1">
        <v>486</v>
      </c>
      <c r="D87" s="1">
        <v>47</v>
      </c>
      <c r="E87" s="1" t="s">
        <v>364</v>
      </c>
      <c r="F87" s="1" t="s">
        <v>177</v>
      </c>
      <c r="G87" s="1" t="s">
        <v>178</v>
      </c>
      <c r="H87" s="13" t="s">
        <v>179</v>
      </c>
      <c r="I87" s="1" t="s">
        <v>365</v>
      </c>
    </row>
    <row r="88" spans="1:9" ht="234" customHeight="1" x14ac:dyDescent="0.35">
      <c r="A88" s="1" t="s">
        <v>366</v>
      </c>
      <c r="B88" s="49" t="s">
        <v>367</v>
      </c>
      <c r="C88" s="1">
        <v>635</v>
      </c>
      <c r="D88" s="1">
        <v>10</v>
      </c>
      <c r="E88" s="1" t="s">
        <v>368</v>
      </c>
      <c r="F88" s="1" t="s">
        <v>25</v>
      </c>
      <c r="G88" s="1" t="s">
        <v>251</v>
      </c>
      <c r="H88" s="13" t="s">
        <v>252</v>
      </c>
      <c r="I88" s="1" t="s">
        <v>369</v>
      </c>
    </row>
    <row r="89" spans="1:9" ht="248" customHeight="1" x14ac:dyDescent="0.35">
      <c r="A89" s="35" t="s">
        <v>531</v>
      </c>
      <c r="B89" s="52" t="s">
        <v>514</v>
      </c>
      <c r="C89" s="35">
        <v>799</v>
      </c>
      <c r="D89" s="35">
        <v>3</v>
      </c>
      <c r="E89" s="35" t="s">
        <v>101</v>
      </c>
      <c r="F89" s="35" t="s">
        <v>191</v>
      </c>
      <c r="G89" s="35" t="s">
        <v>532</v>
      </c>
      <c r="H89" s="37" t="s">
        <v>268</v>
      </c>
      <c r="I89" s="35" t="s">
        <v>515</v>
      </c>
    </row>
    <row r="90" spans="1:9" ht="170.75" customHeight="1" x14ac:dyDescent="0.35">
      <c r="A90" s="1" t="s">
        <v>384</v>
      </c>
      <c r="B90" s="49" t="s">
        <v>385</v>
      </c>
      <c r="C90" s="1">
        <v>827</v>
      </c>
      <c r="D90" s="1">
        <v>4</v>
      </c>
      <c r="E90" s="1" t="s">
        <v>30</v>
      </c>
      <c r="F90" s="1" t="s">
        <v>139</v>
      </c>
      <c r="G90" s="1" t="s">
        <v>267</v>
      </c>
      <c r="H90" s="13" t="s">
        <v>268</v>
      </c>
      <c r="I90" s="1" t="s">
        <v>386</v>
      </c>
    </row>
    <row r="91" spans="1:9" ht="401" customHeight="1" x14ac:dyDescent="0.35">
      <c r="A91" s="1" t="s">
        <v>374</v>
      </c>
      <c r="B91" s="38" t="s">
        <v>375</v>
      </c>
      <c r="C91" s="1">
        <v>886</v>
      </c>
      <c r="D91" s="1">
        <v>16</v>
      </c>
      <c r="E91" s="1" t="s">
        <v>376</v>
      </c>
      <c r="F91" s="1" t="s">
        <v>377</v>
      </c>
      <c r="G91" s="1" t="s">
        <v>91</v>
      </c>
      <c r="H91" s="13" t="s">
        <v>92</v>
      </c>
      <c r="I91" s="1" t="s">
        <v>378</v>
      </c>
    </row>
    <row r="92" spans="1:9" ht="144.5" customHeight="1" x14ac:dyDescent="0.35">
      <c r="A92" s="1" t="s">
        <v>379</v>
      </c>
      <c r="B92" s="38" t="s">
        <v>380</v>
      </c>
      <c r="C92" s="1">
        <v>934</v>
      </c>
      <c r="D92" s="1">
        <v>197</v>
      </c>
      <c r="E92" s="1" t="s">
        <v>381</v>
      </c>
      <c r="F92" s="1" t="s">
        <v>382</v>
      </c>
      <c r="G92" s="1" t="s">
        <v>37</v>
      </c>
      <c r="H92" s="13" t="s">
        <v>38</v>
      </c>
      <c r="I92" s="1" t="s">
        <v>383</v>
      </c>
    </row>
    <row r="93" spans="1:9" ht="185.5" customHeight="1" x14ac:dyDescent="0.35">
      <c r="A93" s="1" t="s">
        <v>406</v>
      </c>
      <c r="B93" s="38" t="s">
        <v>407</v>
      </c>
      <c r="C93" s="1">
        <v>1096</v>
      </c>
      <c r="D93" s="1">
        <v>9</v>
      </c>
      <c r="E93" s="1" t="s">
        <v>30</v>
      </c>
      <c r="F93" s="1" t="s">
        <v>408</v>
      </c>
      <c r="G93" s="1" t="s">
        <v>267</v>
      </c>
      <c r="H93" s="13" t="s">
        <v>268</v>
      </c>
      <c r="I93" s="1" t="s">
        <v>409</v>
      </c>
    </row>
    <row r="94" spans="1:9" ht="241.5" customHeight="1" x14ac:dyDescent="0.35">
      <c r="A94" s="35" t="s">
        <v>533</v>
      </c>
      <c r="B94" s="43" t="s">
        <v>516</v>
      </c>
      <c r="C94" s="35">
        <v>1212</v>
      </c>
      <c r="D94" s="35">
        <v>25</v>
      </c>
      <c r="E94" s="35" t="s">
        <v>535</v>
      </c>
      <c r="F94" s="35" t="s">
        <v>534</v>
      </c>
      <c r="G94" s="35" t="s">
        <v>536</v>
      </c>
      <c r="H94" s="37" t="s">
        <v>218</v>
      </c>
      <c r="I94" s="35" t="s">
        <v>578</v>
      </c>
    </row>
    <row r="95" spans="1:9" ht="170.5" customHeight="1" x14ac:dyDescent="0.35">
      <c r="A95" s="1" t="s">
        <v>387</v>
      </c>
      <c r="B95" s="23" t="s">
        <v>388</v>
      </c>
      <c r="C95" s="1">
        <v>1232</v>
      </c>
      <c r="D95" s="1">
        <v>2</v>
      </c>
      <c r="E95" s="1" t="s">
        <v>101</v>
      </c>
      <c r="F95" s="1" t="s">
        <v>107</v>
      </c>
      <c r="G95" s="1" t="s">
        <v>389</v>
      </c>
      <c r="H95" s="13" t="s">
        <v>390</v>
      </c>
      <c r="I95" s="29" t="s">
        <v>391</v>
      </c>
    </row>
    <row r="96" spans="1:9" ht="166.5" customHeight="1" x14ac:dyDescent="0.35">
      <c r="A96" s="1" t="s">
        <v>392</v>
      </c>
      <c r="B96" s="38" t="s">
        <v>393</v>
      </c>
      <c r="C96" s="1">
        <v>1531</v>
      </c>
      <c r="D96" s="1">
        <v>12</v>
      </c>
      <c r="E96" s="1" t="s">
        <v>394</v>
      </c>
      <c r="F96" s="1" t="s">
        <v>25</v>
      </c>
      <c r="G96" s="1" t="s">
        <v>395</v>
      </c>
      <c r="H96" s="13" t="s">
        <v>58</v>
      </c>
      <c r="I96" s="1" t="s">
        <v>579</v>
      </c>
    </row>
    <row r="97" spans="1:9" ht="159.5" x14ac:dyDescent="0.35">
      <c r="A97" s="1" t="s">
        <v>396</v>
      </c>
      <c r="B97" s="42" t="s">
        <v>397</v>
      </c>
      <c r="C97" s="1">
        <v>1615</v>
      </c>
      <c r="D97" s="1">
        <v>101</v>
      </c>
      <c r="E97" s="1" t="s">
        <v>398</v>
      </c>
      <c r="F97" s="1" t="s">
        <v>399</v>
      </c>
      <c r="G97" s="1" t="s">
        <v>400</v>
      </c>
      <c r="H97" s="13" t="s">
        <v>58</v>
      </c>
      <c r="I97" s="1" t="s">
        <v>543</v>
      </c>
    </row>
    <row r="98" spans="1:9" ht="224.5" customHeight="1" x14ac:dyDescent="0.35">
      <c r="A98" s="1" t="s">
        <v>401</v>
      </c>
      <c r="B98" s="42" t="s">
        <v>402</v>
      </c>
      <c r="C98" s="1">
        <v>1663</v>
      </c>
      <c r="D98" s="1">
        <v>103</v>
      </c>
      <c r="E98" s="1" t="s">
        <v>403</v>
      </c>
      <c r="F98" s="1" t="s">
        <v>404</v>
      </c>
      <c r="G98" s="1" t="s">
        <v>405</v>
      </c>
      <c r="H98" s="13" t="s">
        <v>38</v>
      </c>
      <c r="I98" s="1" t="s">
        <v>580</v>
      </c>
    </row>
    <row r="99" spans="1:9" ht="277.5" customHeight="1" x14ac:dyDescent="0.35">
      <c r="A99" s="1" t="s">
        <v>370</v>
      </c>
      <c r="B99" s="46" t="s">
        <v>371</v>
      </c>
      <c r="C99" s="1">
        <v>1707</v>
      </c>
      <c r="D99" s="1">
        <v>397</v>
      </c>
      <c r="E99" s="1" t="s">
        <v>30</v>
      </c>
      <c r="F99" s="1" t="s">
        <v>372</v>
      </c>
      <c r="G99" s="1" t="s">
        <v>267</v>
      </c>
      <c r="H99" s="13" t="s">
        <v>268</v>
      </c>
      <c r="I99" s="1" t="s">
        <v>373</v>
      </c>
    </row>
    <row r="100" spans="1:9" ht="401" customHeight="1" x14ac:dyDescent="0.35">
      <c r="A100" s="1" t="s">
        <v>410</v>
      </c>
      <c r="B100" s="42" t="s">
        <v>411</v>
      </c>
      <c r="C100" s="1">
        <v>2221</v>
      </c>
      <c r="D100" s="1">
        <v>30</v>
      </c>
      <c r="E100" s="1" t="s">
        <v>394</v>
      </c>
      <c r="F100" s="1" t="s">
        <v>121</v>
      </c>
      <c r="G100" s="1" t="s">
        <v>412</v>
      </c>
      <c r="H100" s="13" t="s">
        <v>413</v>
      </c>
      <c r="I100" s="1" t="s">
        <v>414</v>
      </c>
    </row>
    <row r="101" spans="1:9" ht="154.5" customHeight="1" x14ac:dyDescent="0.35">
      <c r="A101" s="1" t="s">
        <v>415</v>
      </c>
      <c r="B101" s="38" t="s">
        <v>416</v>
      </c>
      <c r="C101" s="1">
        <v>2373</v>
      </c>
      <c r="D101" s="1">
        <v>133</v>
      </c>
      <c r="E101" s="1" t="s">
        <v>417</v>
      </c>
      <c r="F101" s="1" t="s">
        <v>377</v>
      </c>
      <c r="G101" s="1" t="s">
        <v>259</v>
      </c>
      <c r="H101" s="13" t="s">
        <v>27</v>
      </c>
      <c r="I101" s="1" t="s">
        <v>541</v>
      </c>
    </row>
    <row r="102" spans="1:9" ht="71" customHeight="1" x14ac:dyDescent="0.35">
      <c r="A102" s="1" t="s">
        <v>418</v>
      </c>
      <c r="B102" s="38" t="s">
        <v>419</v>
      </c>
      <c r="C102" s="1">
        <v>2531</v>
      </c>
      <c r="D102" s="1">
        <v>97</v>
      </c>
      <c r="E102" s="1" t="s">
        <v>403</v>
      </c>
      <c r="F102" s="1" t="s">
        <v>25</v>
      </c>
      <c r="G102" s="1" t="s">
        <v>47</v>
      </c>
      <c r="H102" s="13" t="s">
        <v>48</v>
      </c>
      <c r="I102" s="1" t="s">
        <v>420</v>
      </c>
    </row>
    <row r="103" spans="1:9" ht="151.5" customHeight="1" x14ac:dyDescent="0.35">
      <c r="A103" s="1" t="s">
        <v>421</v>
      </c>
      <c r="B103" s="46" t="s">
        <v>422</v>
      </c>
      <c r="C103" s="1">
        <v>2600</v>
      </c>
      <c r="D103" s="1">
        <v>7</v>
      </c>
      <c r="E103" s="1" t="s">
        <v>30</v>
      </c>
      <c r="F103" s="1" t="s">
        <v>36</v>
      </c>
      <c r="G103" s="1" t="s">
        <v>389</v>
      </c>
      <c r="H103" s="13" t="s">
        <v>390</v>
      </c>
      <c r="I103" s="1" t="s">
        <v>581</v>
      </c>
    </row>
    <row r="104" spans="1:9" ht="145" customHeight="1" x14ac:dyDescent="0.35">
      <c r="A104" s="1" t="s">
        <v>426</v>
      </c>
      <c r="B104" s="38" t="s">
        <v>427</v>
      </c>
      <c r="C104" s="1">
        <v>2664</v>
      </c>
      <c r="D104" s="1">
        <v>8</v>
      </c>
      <c r="E104" s="1" t="s">
        <v>30</v>
      </c>
      <c r="F104" s="1" t="s">
        <v>428</v>
      </c>
      <c r="G104" s="1" t="s">
        <v>429</v>
      </c>
      <c r="H104" s="13" t="s">
        <v>390</v>
      </c>
      <c r="I104" s="1" t="s">
        <v>430</v>
      </c>
    </row>
    <row r="105" spans="1:9" ht="333" customHeight="1" x14ac:dyDescent="0.35">
      <c r="A105" s="1" t="s">
        <v>423</v>
      </c>
      <c r="B105" s="23" t="s">
        <v>424</v>
      </c>
      <c r="C105" s="1">
        <v>2894</v>
      </c>
      <c r="D105" s="1">
        <v>9</v>
      </c>
      <c r="E105" s="1" t="s">
        <v>45</v>
      </c>
      <c r="F105" s="1" t="s">
        <v>36</v>
      </c>
      <c r="G105" s="1" t="s">
        <v>389</v>
      </c>
      <c r="H105" s="13" t="s">
        <v>390</v>
      </c>
      <c r="I105" s="1" t="s">
        <v>425</v>
      </c>
    </row>
  </sheetData>
  <autoFilter ref="A1:I105" xr:uid="{5AE88F94-CC89-417F-818E-DEC63F6F1EF9}"/>
  <hyperlinks>
    <hyperlink ref="B58" r:id="rId1" xr:uid="{31D5EDE9-B802-4DA3-8AC3-4B70AE6789B2}"/>
    <hyperlink ref="B68" r:id="rId2" xr:uid="{1DBF9693-50F9-4FC3-99B0-93CB95BA0E0E}"/>
    <hyperlink ref="B2" r:id="rId3" xr:uid="{3978C898-DCE5-4473-A13F-A1CB615E8162}"/>
    <hyperlink ref="B65" r:id="rId4" xr:uid="{0483432E-8FDA-4FAC-94C7-E9691143B347}"/>
    <hyperlink ref="B23" r:id="rId5" xr:uid="{769D0EFD-A994-41CB-90FB-7DFFEF236A89}"/>
    <hyperlink ref="B44" r:id="rId6" xr:uid="{3264CBFD-6599-4EE1-9524-5C23C7E6710D}"/>
    <hyperlink ref="B40" r:id="rId7" xr:uid="{EC97BACB-68F4-489D-BFE0-3900EE7EC175}"/>
    <hyperlink ref="B24" r:id="rId8" xr:uid="{17157C98-3E2D-4F4D-84E7-9EC7BFB82AEE}"/>
    <hyperlink ref="B12" r:id="rId9" xr:uid="{83EA3AF5-A78B-4B56-8328-AFDD22106227}"/>
    <hyperlink ref="B4" r:id="rId10" xr:uid="{E6D68C75-AE05-4172-BDE1-901D829265BF}"/>
    <hyperlink ref="B20" r:id="rId11" xr:uid="{42DBE535-9D9E-47AF-92D8-073FEB772FE0}"/>
    <hyperlink ref="B11" r:id="rId12" xr:uid="{1C277F3F-CC40-4526-84E2-A39D35BDB7C0}"/>
    <hyperlink ref="B85" r:id="rId13" xr:uid="{DCA54C1B-5EA7-4A34-AB78-96BF0F450D90}"/>
    <hyperlink ref="B64" r:id="rId14" xr:uid="{43427CBD-5D19-428F-8A89-1D446E5ABBD8}"/>
    <hyperlink ref="B45" r:id="rId15" xr:uid="{E6BB45DE-7626-4426-844C-7DD47EA603AA}"/>
    <hyperlink ref="B8" r:id="rId16" xr:uid="{2B520BCE-3C33-459F-97AF-604644FD0AE6}"/>
    <hyperlink ref="B67" r:id="rId17" xr:uid="{ECDA0C03-65CD-40C8-84CC-B676B5AB7081}"/>
    <hyperlink ref="B18" r:id="rId18" xr:uid="{C8C02126-0E9C-4323-915D-E3FAEFB6DE0B}"/>
    <hyperlink ref="B36" r:id="rId19" xr:uid="{D0D46F75-D23F-4CDD-B3B5-46D220EC0199}"/>
    <hyperlink ref="B82" r:id="rId20" xr:uid="{923D6748-79D3-49AA-B212-CECC64FBF314}"/>
    <hyperlink ref="B6" r:id="rId21" xr:uid="{EF4EF9AA-FA40-4498-9321-334B8F319570}"/>
    <hyperlink ref="B3" r:id="rId22" xr:uid="{60040315-4B8E-41D8-9122-1CD50D1A46C9}"/>
    <hyperlink ref="B9" r:id="rId23" xr:uid="{986A5549-737A-407B-B0CF-493C3C56AAB4}"/>
    <hyperlink ref="B57" r:id="rId24" xr:uid="{EAEA4A89-A8BF-4D3C-88BE-D8D902F768C4}"/>
    <hyperlink ref="B76" r:id="rId25" xr:uid="{445CC4EE-BF13-47A9-A54C-1A20AFCACAA6}"/>
    <hyperlink ref="B22" r:id="rId26" xr:uid="{5D952401-DD91-45C4-A4BB-1A539497EDFD}"/>
    <hyperlink ref="B28" r:id="rId27" xr:uid="{F77C73D2-81BC-4D53-B87B-904C42B55F19}"/>
    <hyperlink ref="B31" r:id="rId28" xr:uid="{F1DF8DC9-6B85-43FF-9F32-9B7773646B52}"/>
    <hyperlink ref="B61" r:id="rId29" xr:uid="{125C551D-4584-4CF6-87E5-3877038BE427}"/>
    <hyperlink ref="B74" r:id="rId30" xr:uid="{3A827B98-448B-493B-A910-0C52EAB46C56}"/>
    <hyperlink ref="B39" r:id="rId31" xr:uid="{911AB4EF-FC64-418F-81E5-5CFC8DFB9340}"/>
    <hyperlink ref="B7" r:id="rId32" xr:uid="{4360DCF4-58B0-4E7F-9229-E2B96CC40AF9}"/>
    <hyperlink ref="B33" r:id="rId33" xr:uid="{31232B51-A0BD-4806-9466-FEC8E24FAC01}"/>
    <hyperlink ref="B72" r:id="rId34" xr:uid="{F1797117-A5FB-4B8C-B3E4-7E127339AF7C}"/>
    <hyperlink ref="B105" r:id="rId35" xr:uid="{CC40922C-0F14-4FBA-BCDD-A1E9D48AB839}"/>
    <hyperlink ref="B63" r:id="rId36" xr:uid="{B2CEB7D7-85DF-4072-A9BE-3A99569624A5}"/>
    <hyperlink ref="B79" r:id="rId37" xr:uid="{5272ADDA-DB45-47B4-B9C9-92EE8DC75EB3}"/>
    <hyperlink ref="B21" r:id="rId38" xr:uid="{6B49364C-3FE9-4E86-B611-D9803A29984C}"/>
    <hyperlink ref="B56" r:id="rId39" xr:uid="{C84C19B5-FDD7-48A0-A8DD-EEC9AC0D5D83}"/>
    <hyperlink ref="B5" r:id="rId40" xr:uid="{4C9FDE9A-41F9-4018-91ED-A03467F0BD06}"/>
    <hyperlink ref="B53" r:id="rId41" xr:uid="{35F94872-8865-4A39-A61E-58F7C2F8B6F2}"/>
    <hyperlink ref="B71" r:id="rId42" xr:uid="{E656C962-0C01-4879-B3C9-03F30888180A}"/>
    <hyperlink ref="B37" r:id="rId43" xr:uid="{2D2E71FC-ED3B-478F-B8CE-E257F0B96F04}"/>
    <hyperlink ref="B16" r:id="rId44" location="education" xr:uid="{7E360721-A5C7-4592-A0D1-DCC40518378F}"/>
    <hyperlink ref="B13" r:id="rId45" xr:uid="{391BBA29-1DA7-4709-8761-37E72150B6C8}"/>
    <hyperlink ref="B48" r:id="rId46" xr:uid="{BFCC94D8-3AAF-452C-878E-EDB3FD830587}"/>
    <hyperlink ref="B50" r:id="rId47" xr:uid="{DD204CED-5CE4-4A04-9D5E-7BB34401DF87}"/>
    <hyperlink ref="B62" r:id="rId48" xr:uid="{23003A00-AA71-462F-B81E-C804899517AB}"/>
    <hyperlink ref="B75" r:id="rId49" xr:uid="{5865F873-FE73-4774-9B2F-FA1067EF1AA2}"/>
    <hyperlink ref="B86" r:id="rId50" xr:uid="{3530656E-FC52-41B3-B958-D73125F29315}"/>
    <hyperlink ref="B99" r:id="rId51" xr:uid="{EAD098AE-C4D2-49C9-965B-F9525F5D5CF1}"/>
    <hyperlink ref="B95" r:id="rId52" xr:uid="{DBECB5B2-53A1-49C9-8FB0-68EEFDDCCBC9}"/>
    <hyperlink ref="B25" r:id="rId53" xr:uid="{A9A47DAA-031B-4569-9361-CACD706BE4AC}"/>
    <hyperlink ref="B103" r:id="rId54" xr:uid="{CCF924C1-598A-457E-BF82-002A5392C67B}"/>
    <hyperlink ref="B26" r:id="rId55" xr:uid="{3CF8D2D9-BDF3-461D-A44C-240D710163D0}"/>
    <hyperlink ref="B54" r:id="rId56" xr:uid="{62336C13-D936-4645-9C58-D1B006A1CD57}"/>
    <hyperlink ref="B66" r:id="rId57" xr:uid="{39CEE5A9-5ECD-4763-A360-9570741C916B}"/>
    <hyperlink ref="B81" r:id="rId58" xr:uid="{06BD0133-97C9-4AA1-9657-9B0B4F863454}"/>
    <hyperlink ref="B14" r:id="rId59" xr:uid="{FD406E4A-7542-4E77-9796-C94778324130}"/>
    <hyperlink ref="B15" r:id="rId60" xr:uid="{56DE9378-D13E-4204-B5C2-A4B83CF2DE5A}"/>
    <hyperlink ref="B17" r:id="rId61" xr:uid="{A15F0629-465C-48AC-B6EF-F9BA5B3F902E}"/>
    <hyperlink ref="B30" r:id="rId62" xr:uid="{4537B24D-CA49-409F-85E5-07D0AC0778AF}"/>
    <hyperlink ref="B32" r:id="rId63" xr:uid="{80C80628-BA37-4FB1-A61C-3F85E3976B5C}"/>
    <hyperlink ref="B34" r:id="rId64" xr:uid="{91B5F12D-CBBB-48F3-811F-F9521B7680E3}"/>
    <hyperlink ref="B35" r:id="rId65" xr:uid="{331024AA-366F-4FCB-9EAB-632C3EE87A89}"/>
    <hyperlink ref="B38" r:id="rId66" xr:uid="{DCF83E1C-C161-45DC-A642-4093A5E63BA5}"/>
    <hyperlink ref="B42" r:id="rId67" xr:uid="{E0A81480-033C-44AF-A6EC-3B1F0B383C42}"/>
    <hyperlink ref="B47" r:id="rId68" xr:uid="{21FD3438-B2F9-4728-8034-2AD3EFF637AB}"/>
    <hyperlink ref="B43" r:id="rId69" xr:uid="{FE94B033-F910-4478-A897-C61AEBD3B1E9}"/>
    <hyperlink ref="B46" r:id="rId70" xr:uid="{4B45B788-D80B-4E36-A232-711B2A7EB646}"/>
    <hyperlink ref="B41" r:id="rId71" xr:uid="{E7B2A27F-40E4-486C-8353-FC8D85FAA2E8}"/>
    <hyperlink ref="B55" r:id="rId72" xr:uid="{7E560D50-1E84-4F0C-8711-44C976C2B6EF}"/>
    <hyperlink ref="B59" r:id="rId73" xr:uid="{7135747F-31CF-40FA-BCEA-067215498D29}"/>
    <hyperlink ref="B70" r:id="rId74" xr:uid="{9D14EE27-426E-4F2B-BEF8-21E84C482829}"/>
    <hyperlink ref="B60" r:id="rId75" xr:uid="{36CB547C-FA1C-4BD9-A3B1-826EDC02CE07}"/>
    <hyperlink ref="B73" r:id="rId76" xr:uid="{9312657E-CD2B-4B2E-BCD3-98222249E385}"/>
    <hyperlink ref="B69" r:id="rId77" xr:uid="{0F6AB269-CD97-4CCF-98AE-16449C67CAA7}"/>
    <hyperlink ref="B49" r:id="rId78" xr:uid="{1BF40A6C-E459-4DE2-8E6B-E3B69701A8A6}"/>
    <hyperlink ref="B78" r:id="rId79" xr:uid="{7B33AC0F-A19D-43B4-82A2-CA2E0BEF8B00}"/>
    <hyperlink ref="B51" r:id="rId80" xr:uid="{FE467B6A-BD7F-4860-A91F-0073DB01C6A0}"/>
    <hyperlink ref="B77" r:id="rId81" xr:uid="{8F982932-59B2-4985-8BC8-D076EB99E8BB}"/>
    <hyperlink ref="B10" r:id="rId82" xr:uid="{C53453E4-74C1-450C-8315-E9B8BEFE89DD}"/>
    <hyperlink ref="B80" r:id="rId83" xr:uid="{FF64E6B5-3DE3-4D36-9FEA-FDC2E5E5FE89}"/>
    <hyperlink ref="B83" r:id="rId84" xr:uid="{66A8C989-D949-48CB-BAFE-BC294F8C1EBD}"/>
    <hyperlink ref="B84" r:id="rId85" xr:uid="{A1C6FA57-33DF-482E-A758-6B920AFC5AA5}"/>
    <hyperlink ref="B87" r:id="rId86" xr:uid="{9D514BCE-E47F-40A4-BC98-3901F4E8F5B1}"/>
    <hyperlink ref="B88" r:id="rId87" xr:uid="{C4023B79-679E-4F5A-9C01-B097091D5F76}"/>
    <hyperlink ref="B91" r:id="rId88" xr:uid="{4F1CD510-D6B9-4249-9BE0-AEC638A5C5B6}"/>
    <hyperlink ref="B92" r:id="rId89" xr:uid="{23E6D96A-2EB6-4A96-AE7C-82B5A28BFB54}"/>
    <hyperlink ref="B90" r:id="rId90" xr:uid="{12787B1F-93D7-42E1-9FDA-AE26576395E9}"/>
    <hyperlink ref="B96" r:id="rId91" xr:uid="{77FB05F5-E96A-4413-9E56-9D9043F8EB60}"/>
    <hyperlink ref="B97" r:id="rId92" xr:uid="{2B6F372D-1AE9-4108-8236-CCCA8F4A3C06}"/>
    <hyperlink ref="B98" r:id="rId93" xr:uid="{341C6C03-2670-459D-9431-D38B50CF60BB}"/>
    <hyperlink ref="B93" r:id="rId94" xr:uid="{0CBB7F3D-6A18-47F6-89F8-97E74C7C04BF}"/>
    <hyperlink ref="B100" r:id="rId95" xr:uid="{57953550-627E-4830-801D-C0244C6339B5}"/>
    <hyperlink ref="B101" r:id="rId96" xr:uid="{24F0D8E0-77D2-4BDF-BB98-662CCF38545C}"/>
    <hyperlink ref="B102" r:id="rId97" xr:uid="{8DF85446-45E5-45B2-8593-A25F2225D359}"/>
    <hyperlink ref="B104" r:id="rId98" xr:uid="{0E7868A3-866E-43B1-B00E-A3B71563B305}"/>
    <hyperlink ref="B94" r:id="rId99" xr:uid="{7CA97B17-02DA-4148-B47F-01AD5E77FC41}"/>
    <hyperlink ref="B89" r:id="rId100" xr:uid="{7E09EE15-39A1-4D34-BE35-AA12EE50266B}"/>
    <hyperlink ref="B19" r:id="rId101" xr:uid="{EA4C95E6-D09E-4CC4-959F-ACF8ADCB5D8B}"/>
    <hyperlink ref="B52" r:id="rId102" xr:uid="{A4BE7757-F514-4F86-B142-0D448571D546}"/>
    <hyperlink ref="B27" r:id="rId103" xr:uid="{68138E86-1526-46BA-B35C-87B549AFB67A}"/>
  </hyperlinks>
  <pageMargins left="0.7" right="0.7" top="0.75" bottom="0.75" header="0.3" footer="0.3"/>
  <pageSetup orientation="landscape" horizontalDpi="4294967293" verticalDpi="4294967293" r:id="rId104"/>
  <drawing r:id="rId105"/>
  <legacyDrawing r:id="rId10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E138C-2DD1-4932-A27F-A885CC2C60AA}">
  <sheetPr codeName="Sheet21"/>
  <dimension ref="A1:J89"/>
  <sheetViews>
    <sheetView zoomScale="80" zoomScaleNormal="80" workbookViewId="0">
      <pane xSplit="2" ySplit="1" topLeftCell="C2" activePane="bottomRight" state="frozen"/>
      <selection pane="topRight" activeCell="C1" sqref="C1"/>
      <selection pane="bottomLeft" activeCell="A2" sqref="A2"/>
      <selection pane="bottomRight" activeCell="F13" sqref="F13"/>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7</v>
      </c>
      <c r="G1" s="21" t="s">
        <v>8</v>
      </c>
    </row>
    <row r="2" spans="1:7" ht="156.5" customHeight="1" x14ac:dyDescent="0.35">
      <c r="A2" s="1" t="s">
        <v>210</v>
      </c>
      <c r="B2" s="42" t="s">
        <v>211</v>
      </c>
      <c r="C2" s="1">
        <v>52</v>
      </c>
      <c r="D2" s="1">
        <v>1</v>
      </c>
      <c r="E2" s="1" t="s">
        <v>212</v>
      </c>
      <c r="F2" s="13" t="s">
        <v>213</v>
      </c>
      <c r="G2" s="1" t="s">
        <v>569</v>
      </c>
    </row>
    <row r="3" spans="1:7" ht="123" customHeight="1" x14ac:dyDescent="0.35">
      <c r="A3" s="1" t="s">
        <v>362</v>
      </c>
      <c r="B3" s="42" t="s">
        <v>363</v>
      </c>
      <c r="C3" s="1">
        <v>486</v>
      </c>
      <c r="D3" s="1">
        <v>47</v>
      </c>
      <c r="E3" s="1" t="s">
        <v>177</v>
      </c>
      <c r="F3" s="13" t="s">
        <v>179</v>
      </c>
      <c r="G3" s="1" t="s">
        <v>365</v>
      </c>
    </row>
    <row r="4" spans="1:7" ht="125" customHeight="1" x14ac:dyDescent="0.35">
      <c r="A4" s="1" t="s">
        <v>374</v>
      </c>
      <c r="B4" s="42" t="s">
        <v>375</v>
      </c>
      <c r="C4" s="1">
        <v>886</v>
      </c>
      <c r="D4" s="1">
        <v>16</v>
      </c>
      <c r="E4" s="1" t="s">
        <v>377</v>
      </c>
      <c r="F4" s="13" t="s">
        <v>92</v>
      </c>
      <c r="G4" s="1" t="s">
        <v>378</v>
      </c>
    </row>
    <row r="5" spans="1:7" ht="132" customHeight="1" x14ac:dyDescent="0.35">
      <c r="A5" s="1" t="s">
        <v>379</v>
      </c>
      <c r="B5" s="42" t="s">
        <v>380</v>
      </c>
      <c r="C5" s="1">
        <v>934</v>
      </c>
      <c r="D5" s="1">
        <v>197</v>
      </c>
      <c r="E5" s="1" t="s">
        <v>382</v>
      </c>
      <c r="F5" s="13" t="s">
        <v>38</v>
      </c>
      <c r="G5" s="1" t="s">
        <v>383</v>
      </c>
    </row>
    <row r="6" spans="1:7" ht="186.5" customHeight="1" x14ac:dyDescent="0.35">
      <c r="A6" s="1" t="s">
        <v>406</v>
      </c>
      <c r="B6" s="42" t="s">
        <v>407</v>
      </c>
      <c r="C6" s="1">
        <v>1096</v>
      </c>
      <c r="D6" s="1">
        <v>9</v>
      </c>
      <c r="E6" s="1" t="s">
        <v>408</v>
      </c>
      <c r="F6" s="13" t="s">
        <v>268</v>
      </c>
      <c r="G6" s="1" t="s">
        <v>409</v>
      </c>
    </row>
    <row r="7" spans="1:7" ht="220.25" customHeight="1" x14ac:dyDescent="0.35">
      <c r="A7" s="1" t="s">
        <v>392</v>
      </c>
      <c r="B7" s="42" t="s">
        <v>393</v>
      </c>
      <c r="C7" s="1">
        <v>1531</v>
      </c>
      <c r="D7" s="1">
        <v>12</v>
      </c>
      <c r="E7" s="1" t="s">
        <v>25</v>
      </c>
      <c r="F7" s="13" t="s">
        <v>58</v>
      </c>
      <c r="G7" s="1" t="s">
        <v>579</v>
      </c>
    </row>
    <row r="8" spans="1:7" ht="220.25" customHeight="1" x14ac:dyDescent="0.35">
      <c r="A8" s="1" t="s">
        <v>396</v>
      </c>
      <c r="B8" s="42" t="s">
        <v>397</v>
      </c>
      <c r="C8" s="1">
        <v>1615</v>
      </c>
      <c r="D8" s="1">
        <v>101</v>
      </c>
      <c r="E8" s="1" t="s">
        <v>399</v>
      </c>
      <c r="F8" s="13" t="s">
        <v>58</v>
      </c>
      <c r="G8" s="1" t="s">
        <v>539</v>
      </c>
    </row>
    <row r="9" spans="1:7" ht="220.25" customHeight="1" x14ac:dyDescent="0.35">
      <c r="A9" s="1" t="s">
        <v>401</v>
      </c>
      <c r="B9" s="42" t="s">
        <v>402</v>
      </c>
      <c r="C9" s="1">
        <v>1663</v>
      </c>
      <c r="D9" s="1">
        <v>103</v>
      </c>
      <c r="E9" s="1" t="s">
        <v>404</v>
      </c>
      <c r="F9" s="13" t="s">
        <v>38</v>
      </c>
      <c r="G9" s="1" t="s">
        <v>580</v>
      </c>
    </row>
    <row r="10" spans="1:7" ht="220.25" customHeight="1" x14ac:dyDescent="0.35">
      <c r="A10" s="1" t="s">
        <v>410</v>
      </c>
      <c r="B10" s="42" t="s">
        <v>411</v>
      </c>
      <c r="C10" s="1">
        <v>2221</v>
      </c>
      <c r="D10" s="1">
        <v>30</v>
      </c>
      <c r="E10" s="1" t="s">
        <v>121</v>
      </c>
      <c r="F10" s="13" t="s">
        <v>413</v>
      </c>
      <c r="G10" s="1" t="s">
        <v>596</v>
      </c>
    </row>
    <row r="11" spans="1:7" ht="220.25" customHeight="1" x14ac:dyDescent="0.35">
      <c r="A11" s="1" t="s">
        <v>415</v>
      </c>
      <c r="B11" s="42" t="s">
        <v>416</v>
      </c>
      <c r="C11" s="1">
        <v>2373</v>
      </c>
      <c r="D11" s="1">
        <v>133</v>
      </c>
      <c r="E11" s="1" t="s">
        <v>377</v>
      </c>
      <c r="F11" s="13" t="s">
        <v>27</v>
      </c>
      <c r="G11" s="1" t="s">
        <v>540</v>
      </c>
    </row>
    <row r="12" spans="1:7" ht="220.25" customHeight="1" x14ac:dyDescent="0.35">
      <c r="A12" s="1" t="s">
        <v>418</v>
      </c>
      <c r="B12" s="42" t="s">
        <v>419</v>
      </c>
      <c r="C12" s="1">
        <v>2531</v>
      </c>
      <c r="D12" s="1">
        <v>97</v>
      </c>
      <c r="E12" s="1" t="s">
        <v>25</v>
      </c>
      <c r="F12" s="13" t="s">
        <v>48</v>
      </c>
      <c r="G12" s="1" t="s">
        <v>420</v>
      </c>
    </row>
    <row r="13" spans="1:7" ht="220.25" customHeight="1" x14ac:dyDescent="0.35">
      <c r="A13" s="1" t="s">
        <v>426</v>
      </c>
      <c r="B13" s="42" t="s">
        <v>427</v>
      </c>
      <c r="C13" s="1">
        <v>2664</v>
      </c>
      <c r="D13" s="1">
        <v>8</v>
      </c>
      <c r="E13" s="1" t="s">
        <v>428</v>
      </c>
      <c r="F13" s="13" t="s">
        <v>390</v>
      </c>
      <c r="G13" s="1" t="s">
        <v>597</v>
      </c>
    </row>
    <row r="14" spans="1:7" ht="220.25" customHeight="1" x14ac:dyDescent="0.35">
      <c r="A14" s="9"/>
      <c r="B14" s="3"/>
      <c r="C14" s="9"/>
      <c r="D14" s="9"/>
      <c r="E14" s="9"/>
      <c r="F14" s="9"/>
    </row>
    <row r="15" spans="1:7" ht="220.25" customHeight="1" x14ac:dyDescent="0.35">
      <c r="A15" s="9"/>
      <c r="B15" s="3"/>
      <c r="C15" s="9"/>
      <c r="D15" s="9"/>
      <c r="E15" s="9"/>
      <c r="F15" s="9"/>
    </row>
    <row r="16" spans="1:7" ht="220.25" customHeight="1" x14ac:dyDescent="0.35">
      <c r="A16" s="9"/>
      <c r="B16" s="3"/>
      <c r="C16" s="9"/>
      <c r="D16" s="9"/>
      <c r="E16" s="9"/>
      <c r="F16" s="9"/>
    </row>
    <row r="17" spans="1:10" ht="220.25" customHeight="1" x14ac:dyDescent="0.35">
      <c r="A17" s="9"/>
      <c r="B17" s="3"/>
      <c r="C17" s="9"/>
      <c r="D17" s="9"/>
      <c r="E17" s="9"/>
      <c r="F17" s="9"/>
    </row>
    <row r="18" spans="1:10" ht="150" customHeight="1" x14ac:dyDescent="0.35">
      <c r="A18" s="9"/>
      <c r="B18" s="3"/>
      <c r="C18" s="9"/>
      <c r="D18" s="9"/>
      <c r="E18" s="9"/>
      <c r="F18" s="9"/>
    </row>
    <row r="19" spans="1:10" ht="161.25" customHeight="1" x14ac:dyDescent="0.35">
      <c r="A19" s="9"/>
      <c r="B19" s="3"/>
      <c r="C19" s="9"/>
      <c r="D19" s="9"/>
      <c r="E19" s="9"/>
      <c r="F19" s="9"/>
    </row>
    <row r="20" spans="1:10" ht="150" customHeight="1" x14ac:dyDescent="0.35">
      <c r="A20" s="9"/>
      <c r="B20" s="3"/>
      <c r="C20" s="9"/>
      <c r="D20" s="9"/>
      <c r="E20" s="9"/>
      <c r="F20" s="9"/>
    </row>
    <row r="21" spans="1:10" ht="150" customHeight="1" x14ac:dyDescent="0.35">
      <c r="A21" s="9"/>
      <c r="B21" s="3"/>
      <c r="C21" s="9"/>
      <c r="D21" s="9"/>
      <c r="E21" s="9"/>
      <c r="F21" s="9"/>
    </row>
    <row r="22" spans="1:10" ht="150" customHeight="1" x14ac:dyDescent="0.35">
      <c r="A22" s="9"/>
      <c r="B22" s="3"/>
      <c r="C22" s="9"/>
      <c r="D22" s="9"/>
      <c r="E22" s="9"/>
      <c r="F22" s="9"/>
    </row>
    <row r="23" spans="1:10" ht="150" customHeight="1" x14ac:dyDescent="0.35">
      <c r="A23" s="9"/>
      <c r="B23" s="3"/>
      <c r="C23" s="9"/>
      <c r="D23" s="9"/>
      <c r="E23" s="9"/>
      <c r="F23" s="9"/>
    </row>
    <row r="24" spans="1:10" ht="150" customHeight="1" x14ac:dyDescent="0.35">
      <c r="A24" s="9"/>
      <c r="B24" s="3"/>
      <c r="C24" s="9"/>
      <c r="D24" s="9"/>
      <c r="E24" s="9"/>
      <c r="F24" s="9"/>
    </row>
    <row r="25" spans="1:10" ht="168.75" customHeight="1" x14ac:dyDescent="0.35">
      <c r="A25" s="9"/>
      <c r="B25" s="3"/>
      <c r="C25" s="9"/>
      <c r="D25" s="9"/>
      <c r="E25" s="9"/>
      <c r="F25" s="9"/>
    </row>
    <row r="26" spans="1:10" ht="150" customHeight="1" x14ac:dyDescent="0.35">
      <c r="A26" s="9"/>
      <c r="B26" s="3"/>
      <c r="C26" s="9"/>
      <c r="D26" s="9"/>
      <c r="E26" s="9"/>
      <c r="F26" s="9"/>
      <c r="G26" s="16"/>
    </row>
    <row r="27" spans="1:10" s="6" customFormat="1" ht="178.5" customHeight="1" x14ac:dyDescent="0.35">
      <c r="A27" s="9"/>
      <c r="B27" s="3"/>
      <c r="C27" s="2"/>
      <c r="D27" s="2"/>
      <c r="E27" s="9"/>
      <c r="F27" s="9"/>
      <c r="G27" s="16"/>
      <c r="H27" s="2"/>
      <c r="I27" s="4"/>
      <c r="J27" s="4"/>
    </row>
    <row r="28" spans="1:10" s="6" customFormat="1" ht="150" customHeight="1" x14ac:dyDescent="0.35">
      <c r="A28" s="9"/>
      <c r="B28" s="3"/>
      <c r="C28" s="9"/>
      <c r="D28" s="9"/>
      <c r="E28" s="9"/>
      <c r="F28" s="9"/>
      <c r="G28" s="2"/>
      <c r="H28" s="2"/>
      <c r="I28" s="4"/>
      <c r="J28" s="4"/>
    </row>
    <row r="29" spans="1:10" s="6" customFormat="1" ht="150" customHeight="1" x14ac:dyDescent="0.35">
      <c r="A29" s="9"/>
      <c r="B29" s="3"/>
      <c r="C29" s="9"/>
      <c r="D29" s="9"/>
      <c r="E29" s="9"/>
      <c r="F29" s="9"/>
      <c r="G29" s="2"/>
      <c r="H29" s="2"/>
      <c r="I29" s="4"/>
      <c r="J29" s="4"/>
    </row>
    <row r="30" spans="1:10" s="6" customFormat="1" ht="150" customHeight="1" x14ac:dyDescent="0.35">
      <c r="A30" s="9"/>
      <c r="B30" s="3"/>
      <c r="C30" s="9"/>
      <c r="D30" s="9"/>
      <c r="E30" s="9"/>
      <c r="F30" s="9"/>
      <c r="G30" s="2"/>
      <c r="H30" s="2"/>
      <c r="I30" s="4"/>
      <c r="J30" s="4"/>
    </row>
    <row r="31" spans="1:10" s="6" customFormat="1" ht="150" customHeight="1" x14ac:dyDescent="0.35">
      <c r="A31" s="9"/>
      <c r="B31" s="3"/>
      <c r="C31" s="9"/>
      <c r="D31" s="9"/>
      <c r="E31" s="9"/>
      <c r="F31" s="9"/>
      <c r="G31" s="2"/>
      <c r="H31" s="2"/>
      <c r="I31" s="4"/>
      <c r="J31" s="2"/>
    </row>
    <row r="32" spans="1:10" s="7" customFormat="1" ht="210.75" customHeight="1" x14ac:dyDescent="0.35">
      <c r="A32" s="9"/>
      <c r="B32" s="3"/>
      <c r="C32" s="9"/>
      <c r="D32" s="9"/>
      <c r="E32" s="9"/>
      <c r="F32" s="9"/>
      <c r="G32" s="16"/>
      <c r="H32" s="2"/>
      <c r="I32" s="4"/>
      <c r="J32" s="4"/>
    </row>
    <row r="33" spans="1:10" s="7" customFormat="1" ht="222" customHeight="1" x14ac:dyDescent="0.35">
      <c r="A33" s="9"/>
      <c r="B33" s="3"/>
      <c r="C33" s="9"/>
      <c r="D33" s="9"/>
      <c r="E33" s="9"/>
      <c r="F33" s="9"/>
      <c r="G33" s="2"/>
      <c r="H33" s="2"/>
      <c r="I33" s="4"/>
      <c r="J33" s="4"/>
    </row>
    <row r="34" spans="1:10" s="7" customFormat="1" ht="253.5" customHeight="1" x14ac:dyDescent="0.35">
      <c r="A34" s="9"/>
      <c r="B34" s="3"/>
      <c r="C34" s="4"/>
      <c r="D34" s="4"/>
      <c r="E34" s="9"/>
      <c r="F34" s="4"/>
      <c r="G34" s="2"/>
      <c r="H34" s="2"/>
      <c r="I34" s="4"/>
      <c r="J34" s="4"/>
    </row>
    <row r="35" spans="1:10" s="7" customFormat="1" ht="276" customHeight="1" x14ac:dyDescent="0.35">
      <c r="A35" s="9"/>
      <c r="B35" s="3"/>
      <c r="C35" s="9"/>
      <c r="D35" s="9"/>
      <c r="E35" s="9"/>
      <c r="F35" s="9"/>
      <c r="G35" s="16"/>
      <c r="H35" s="2"/>
      <c r="I35" s="4"/>
      <c r="J35" s="4"/>
    </row>
    <row r="36" spans="1:10" s="7" customFormat="1" ht="175.25" customHeight="1" x14ac:dyDescent="0.35">
      <c r="A36" s="9"/>
      <c r="B36" s="3"/>
      <c r="C36" s="2"/>
      <c r="D36" s="2"/>
      <c r="E36" s="2"/>
      <c r="F36" s="2"/>
      <c r="G36" s="2"/>
      <c r="H36" s="2"/>
      <c r="I36" s="4"/>
      <c r="J36" s="4"/>
    </row>
    <row r="37" spans="1:10" s="7" customFormat="1" ht="175.25" customHeight="1" x14ac:dyDescent="0.35">
      <c r="A37" s="9"/>
      <c r="B37" s="3"/>
      <c r="C37" s="9"/>
      <c r="D37" s="9"/>
      <c r="E37" s="9"/>
      <c r="F37" s="9"/>
      <c r="G37" s="16"/>
      <c r="H37" s="2"/>
      <c r="I37" s="4"/>
      <c r="J37" s="4"/>
    </row>
    <row r="38" spans="1:10" s="7" customFormat="1" ht="175.25" customHeight="1" x14ac:dyDescent="0.35">
      <c r="A38" s="4"/>
      <c r="B38" s="3"/>
      <c r="C38" s="4"/>
      <c r="D38" s="4"/>
      <c r="E38" s="4"/>
      <c r="F38" s="4"/>
      <c r="G38" s="2"/>
      <c r="H38" s="2"/>
      <c r="I38" s="4"/>
      <c r="J38" s="4"/>
    </row>
    <row r="39" spans="1:10" s="7" customFormat="1" ht="312" customHeight="1" x14ac:dyDescent="0.35">
      <c r="A39" s="9"/>
      <c r="B39" s="3"/>
      <c r="C39" s="9"/>
      <c r="D39" s="9"/>
      <c r="E39" s="9"/>
      <c r="F39" s="9"/>
      <c r="G39" s="16"/>
      <c r="H39" s="2"/>
      <c r="I39" s="4"/>
      <c r="J39" s="2"/>
    </row>
    <row r="40" spans="1:10" s="7" customFormat="1" ht="175.25" customHeight="1" x14ac:dyDescent="0.35">
      <c r="A40" s="9"/>
      <c r="B40" s="3"/>
      <c r="C40" s="9"/>
      <c r="D40" s="9"/>
      <c r="E40" s="9"/>
      <c r="F40" s="9"/>
      <c r="G40" s="16"/>
      <c r="H40" s="2"/>
      <c r="I40" s="4"/>
      <c r="J40" s="4"/>
    </row>
    <row r="41" spans="1:10" s="7" customFormat="1" ht="175.25" customHeight="1" x14ac:dyDescent="0.35">
      <c r="A41" s="9"/>
      <c r="B41" s="3"/>
      <c r="C41" s="9"/>
      <c r="D41" s="9"/>
      <c r="E41" s="9"/>
      <c r="F41" s="9"/>
      <c r="G41" s="16"/>
      <c r="H41" s="2"/>
      <c r="I41" s="4"/>
      <c r="J41" s="4"/>
    </row>
    <row r="42" spans="1:10" s="7" customFormat="1" ht="175.25" customHeight="1" x14ac:dyDescent="0.35">
      <c r="A42" s="9"/>
      <c r="B42" s="3"/>
      <c r="C42" s="2"/>
      <c r="D42" s="2"/>
      <c r="E42" s="2"/>
      <c r="F42" s="2"/>
      <c r="G42" s="2"/>
      <c r="H42" s="2"/>
      <c r="I42" s="4"/>
      <c r="J42" s="4"/>
    </row>
    <row r="43" spans="1:10" s="7" customFormat="1" ht="175.25" customHeight="1" x14ac:dyDescent="0.35">
      <c r="A43" s="9"/>
      <c r="B43" s="3"/>
      <c r="C43" s="9"/>
      <c r="D43" s="9"/>
      <c r="E43" s="9"/>
      <c r="F43" s="9"/>
      <c r="G43" s="16"/>
      <c r="H43" s="2"/>
      <c r="I43" s="4"/>
      <c r="J43" s="4"/>
    </row>
    <row r="44" spans="1:10" s="7" customFormat="1" ht="193.5" customHeight="1" x14ac:dyDescent="0.35">
      <c r="A44" s="9"/>
      <c r="B44" s="3"/>
      <c r="C44" s="9"/>
      <c r="D44" s="9"/>
      <c r="E44" s="9"/>
      <c r="F44" s="9"/>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9"/>
      <c r="B46" s="3"/>
      <c r="C46" s="9"/>
      <c r="D46" s="9"/>
      <c r="E46" s="9"/>
      <c r="F46" s="9"/>
      <c r="G46" s="16"/>
      <c r="H46" s="2"/>
      <c r="I46" s="4"/>
      <c r="J46" s="4"/>
    </row>
    <row r="47" spans="1:10" s="7" customFormat="1" ht="175.25" customHeight="1" x14ac:dyDescent="0.35">
      <c r="A47" s="9"/>
      <c r="B47" s="3"/>
      <c r="C47" s="9"/>
      <c r="D47" s="9"/>
      <c r="E47" s="9"/>
      <c r="F47" s="9"/>
      <c r="G47" s="16"/>
      <c r="H47" s="2"/>
      <c r="I47" s="4"/>
      <c r="J47" s="4"/>
    </row>
    <row r="48" spans="1:10" s="7" customFormat="1" ht="175.25" customHeight="1" x14ac:dyDescent="0.35">
      <c r="A48" s="9"/>
      <c r="B48" s="3"/>
      <c r="C48" s="9"/>
      <c r="D48" s="9"/>
      <c r="E48" s="9"/>
      <c r="F48" s="9"/>
      <c r="G48" s="2"/>
      <c r="H48" s="2"/>
      <c r="I48" s="4"/>
      <c r="J48" s="4"/>
    </row>
    <row r="49" spans="1:10" s="7" customFormat="1" ht="175.25" customHeight="1" x14ac:dyDescent="0.35">
      <c r="A49" s="9"/>
      <c r="B49" s="3"/>
      <c r="C49" s="9"/>
      <c r="D49" s="9"/>
      <c r="E49" s="9"/>
      <c r="F49" s="9"/>
      <c r="G49" s="2"/>
      <c r="H49" s="2"/>
      <c r="I49" s="4"/>
      <c r="J49" s="4"/>
    </row>
    <row r="50" spans="1:10" s="7" customFormat="1" ht="195" customHeight="1" x14ac:dyDescent="0.35">
      <c r="A50" s="9"/>
      <c r="B50" s="3"/>
      <c r="C50" s="2"/>
      <c r="D50" s="2"/>
      <c r="E50" s="2"/>
      <c r="F50" s="2"/>
      <c r="G50" s="2"/>
      <c r="H50" s="2"/>
      <c r="I50" s="4"/>
      <c r="J50" s="4"/>
    </row>
    <row r="51" spans="1:10" s="7" customFormat="1" ht="175.25" customHeight="1" x14ac:dyDescent="0.35">
      <c r="A51" s="9"/>
      <c r="B51" s="3"/>
      <c r="C51" s="9"/>
      <c r="D51" s="9"/>
      <c r="E51" s="9"/>
      <c r="F51" s="9"/>
      <c r="G51" s="2"/>
      <c r="H51" s="2"/>
      <c r="I51" s="4"/>
      <c r="J51" s="4"/>
    </row>
    <row r="52" spans="1:10" ht="191.25" customHeight="1" x14ac:dyDescent="0.35">
      <c r="A52" s="9"/>
      <c r="B52" s="3"/>
      <c r="C52" s="2"/>
      <c r="D52" s="2"/>
      <c r="E52" s="2"/>
      <c r="F52" s="2"/>
    </row>
    <row r="53" spans="1:10" s="7" customFormat="1" ht="169.5" customHeight="1" x14ac:dyDescent="0.35">
      <c r="A53" s="9"/>
      <c r="B53" s="3"/>
      <c r="C53" s="2"/>
      <c r="D53" s="2"/>
      <c r="E53" s="2"/>
      <c r="F53" s="2"/>
      <c r="G53" s="2"/>
      <c r="H53" s="2"/>
      <c r="I53" s="4"/>
      <c r="J53" s="4"/>
    </row>
    <row r="54" spans="1:10" s="7" customFormat="1" ht="135" customHeight="1" x14ac:dyDescent="0.35">
      <c r="A54" s="9"/>
      <c r="B54" s="3"/>
      <c r="C54" s="9"/>
      <c r="D54" s="9"/>
      <c r="E54" s="9"/>
      <c r="F54" s="9"/>
      <c r="G54" s="2"/>
      <c r="H54" s="2"/>
      <c r="I54" s="4"/>
      <c r="J54" s="4"/>
    </row>
    <row r="55" spans="1:10" s="7" customFormat="1" ht="150" customHeight="1" x14ac:dyDescent="0.35">
      <c r="A55" s="9"/>
      <c r="B55" s="3"/>
      <c r="C55" s="9"/>
      <c r="D55" s="9"/>
      <c r="E55" s="9"/>
      <c r="F55" s="9"/>
      <c r="G55" s="2"/>
      <c r="H55" s="2"/>
      <c r="I55" s="4"/>
      <c r="J55" s="4"/>
    </row>
    <row r="56" spans="1:10" s="7" customFormat="1" ht="168.75" customHeight="1" x14ac:dyDescent="0.35">
      <c r="A56" s="9"/>
      <c r="B56" s="3"/>
      <c r="C56" s="9"/>
      <c r="D56" s="9"/>
      <c r="E56" s="9"/>
      <c r="F56" s="9"/>
      <c r="G56" s="2"/>
      <c r="H56" s="2"/>
      <c r="I56" s="4"/>
      <c r="J56" s="4"/>
    </row>
    <row r="57" spans="1:10" s="7" customFormat="1" ht="150" customHeight="1" x14ac:dyDescent="0.35">
      <c r="A57" s="9"/>
      <c r="B57" s="3"/>
      <c r="C57" s="9"/>
      <c r="D57" s="9"/>
      <c r="E57" s="9"/>
      <c r="F57" s="9"/>
      <c r="G57" s="2"/>
      <c r="H57" s="2"/>
      <c r="I57" s="4"/>
      <c r="J57" s="4"/>
    </row>
    <row r="58" spans="1:10" s="7" customFormat="1" ht="150" customHeight="1" x14ac:dyDescent="0.35">
      <c r="A58" s="9"/>
      <c r="B58" s="3"/>
      <c r="C58" s="9"/>
      <c r="D58" s="9"/>
      <c r="E58" s="9"/>
      <c r="F58" s="9"/>
      <c r="G58" s="2"/>
      <c r="H58" s="2"/>
      <c r="I58" s="4"/>
      <c r="J58" s="2"/>
    </row>
    <row r="59" spans="1:10" s="7" customFormat="1" ht="150" customHeight="1" x14ac:dyDescent="0.35">
      <c r="A59" s="9"/>
      <c r="B59" s="3"/>
      <c r="C59" s="9"/>
      <c r="D59" s="9"/>
      <c r="E59" s="9"/>
      <c r="F59" s="9"/>
      <c r="G59" s="2"/>
      <c r="H59" s="2"/>
      <c r="I59" s="4"/>
      <c r="J59" s="4"/>
    </row>
    <row r="60" spans="1:10" s="7" customFormat="1" ht="150" customHeight="1" x14ac:dyDescent="0.35">
      <c r="A60" s="9"/>
      <c r="B60" s="3"/>
      <c r="C60" s="9"/>
      <c r="D60" s="9"/>
      <c r="E60" s="9"/>
      <c r="F60" s="9"/>
      <c r="G60" s="2"/>
      <c r="H60" s="2"/>
      <c r="I60" s="4"/>
      <c r="J60" s="4"/>
    </row>
    <row r="61" spans="1:10" ht="150" customHeight="1" x14ac:dyDescent="0.35">
      <c r="A61" s="9"/>
      <c r="B61" s="3"/>
      <c r="C61" s="9"/>
      <c r="D61" s="9"/>
      <c r="E61" s="9"/>
      <c r="F61" s="9"/>
    </row>
    <row r="62" spans="1:10" s="7" customFormat="1" ht="178.5" customHeight="1" x14ac:dyDescent="0.35">
      <c r="A62" s="2"/>
      <c r="B62" s="3"/>
      <c r="C62" s="9"/>
      <c r="D62" s="9"/>
      <c r="E62" s="9"/>
      <c r="F62" s="9"/>
      <c r="G62" s="16"/>
      <c r="H62" s="2"/>
      <c r="I62" s="4"/>
      <c r="J62" s="4"/>
    </row>
    <row r="63" spans="1:10" s="7" customFormat="1" ht="153.75" customHeight="1" x14ac:dyDescent="0.35">
      <c r="A63" s="28"/>
      <c r="B63" s="3"/>
      <c r="C63" s="9"/>
      <c r="D63" s="9"/>
      <c r="E63" s="9"/>
      <c r="F63" s="9"/>
      <c r="G63" s="16"/>
      <c r="H63" s="2"/>
      <c r="I63" s="4"/>
      <c r="J63" s="4"/>
    </row>
    <row r="64" spans="1:10" ht="173.75" customHeight="1" x14ac:dyDescent="0.35">
      <c r="A64" s="2"/>
      <c r="B64" s="3"/>
      <c r="C64" s="9"/>
      <c r="D64" s="9"/>
      <c r="E64" s="9"/>
      <c r="F64" s="9"/>
    </row>
    <row r="65" spans="1:7" ht="150" customHeight="1" x14ac:dyDescent="0.35">
      <c r="A65" s="9"/>
      <c r="B65" s="3"/>
      <c r="C65" s="9"/>
      <c r="D65" s="9"/>
      <c r="E65" s="9"/>
      <c r="F65" s="9"/>
    </row>
    <row r="66" spans="1:7" ht="150" customHeight="1" x14ac:dyDescent="0.35">
      <c r="A66" s="9"/>
      <c r="B66" s="3"/>
      <c r="C66" s="9"/>
      <c r="D66" s="9"/>
      <c r="E66" s="9"/>
      <c r="F66" s="9"/>
    </row>
    <row r="67" spans="1:7" ht="150" customHeight="1" x14ac:dyDescent="0.35">
      <c r="A67" s="9"/>
      <c r="B67" s="3"/>
      <c r="C67" s="9"/>
      <c r="D67" s="9"/>
      <c r="E67" s="9"/>
      <c r="F67" s="9"/>
    </row>
    <row r="68" spans="1:7" ht="183.75" customHeight="1" x14ac:dyDescent="0.35">
      <c r="A68" s="9"/>
      <c r="B68" s="3"/>
      <c r="C68" s="9"/>
      <c r="D68" s="9"/>
      <c r="E68" s="9"/>
      <c r="F68" s="9"/>
    </row>
    <row r="69" spans="1:7" ht="182.25" customHeight="1" x14ac:dyDescent="0.35">
      <c r="A69" s="17"/>
      <c r="B69" s="3"/>
      <c r="C69" s="9"/>
      <c r="D69" s="9"/>
      <c r="E69" s="9"/>
      <c r="F69" s="9"/>
    </row>
    <row r="70" spans="1:7" ht="272.25" customHeight="1" x14ac:dyDescent="0.35">
      <c r="A70" s="9"/>
      <c r="B70" s="3"/>
      <c r="C70" s="9"/>
      <c r="D70" s="9"/>
      <c r="E70" s="9"/>
      <c r="F70" s="9"/>
    </row>
    <row r="71" spans="1:7" ht="195" customHeight="1" x14ac:dyDescent="0.35">
      <c r="A71" s="2"/>
      <c r="B71" s="3"/>
      <c r="C71" s="9"/>
      <c r="D71" s="9"/>
      <c r="E71" s="9"/>
      <c r="F71" s="9"/>
    </row>
    <row r="72" spans="1:7" ht="208.5" customHeight="1" x14ac:dyDescent="0.35">
      <c r="A72" s="2"/>
      <c r="B72" s="3"/>
      <c r="C72" s="9"/>
      <c r="D72" s="9"/>
      <c r="E72" s="9"/>
      <c r="F72" s="9"/>
    </row>
    <row r="73" spans="1:7" ht="272.75" customHeight="1" x14ac:dyDescent="0.35">
      <c r="A73" s="2"/>
      <c r="B73" s="3"/>
      <c r="C73" s="9"/>
      <c r="D73" s="9"/>
      <c r="E73" s="9"/>
      <c r="F73" s="9"/>
    </row>
    <row r="74" spans="1:7" ht="150" customHeight="1" x14ac:dyDescent="0.35">
      <c r="A74" s="9"/>
      <c r="B74" s="3"/>
      <c r="C74" s="9"/>
      <c r="D74" s="9"/>
      <c r="E74" s="9"/>
      <c r="F74" s="9"/>
    </row>
    <row r="75" spans="1:7" ht="252" customHeight="1" x14ac:dyDescent="0.35">
      <c r="A75" s="18"/>
      <c r="B75" s="3"/>
      <c r="C75" s="2"/>
      <c r="D75" s="2"/>
      <c r="E75" s="2"/>
      <c r="F75" s="2"/>
    </row>
    <row r="76" spans="1:7" ht="150" customHeight="1" x14ac:dyDescent="0.35">
      <c r="A76" s="9"/>
      <c r="B76" s="3"/>
      <c r="C76" s="9"/>
      <c r="D76" s="9"/>
      <c r="E76" s="9"/>
      <c r="F76" s="9"/>
    </row>
    <row r="77" spans="1:7" ht="150" customHeight="1" x14ac:dyDescent="0.35">
      <c r="A77" s="9"/>
      <c r="B77" s="3"/>
      <c r="C77" s="9"/>
      <c r="D77" s="9"/>
      <c r="F77" s="9"/>
    </row>
    <row r="78" spans="1:7" ht="183.75" customHeight="1" x14ac:dyDescent="0.35">
      <c r="A78" s="9"/>
      <c r="B78" s="3"/>
      <c r="C78" s="9"/>
      <c r="D78" s="9"/>
      <c r="E78" s="9"/>
      <c r="F78" s="9"/>
    </row>
    <row r="79" spans="1:7" ht="183.75" customHeight="1" x14ac:dyDescent="0.35">
      <c r="A79" s="9"/>
      <c r="B79" s="3"/>
      <c r="C79" s="9"/>
      <c r="D79" s="9"/>
      <c r="E79" s="9"/>
      <c r="F79" s="9"/>
      <c r="G79" s="16"/>
    </row>
    <row r="80" spans="1:7" ht="150" customHeight="1" x14ac:dyDescent="0.35">
      <c r="A80" s="9"/>
      <c r="B80" s="3"/>
      <c r="C80" s="2"/>
      <c r="D80" s="2"/>
      <c r="E80" s="2"/>
      <c r="F80" s="2"/>
    </row>
    <row r="81" spans="1:7" ht="291" customHeight="1" x14ac:dyDescent="0.35">
      <c r="A81" s="9"/>
      <c r="B81" s="3"/>
      <c r="C81" s="2"/>
      <c r="D81" s="2"/>
      <c r="E81" s="9"/>
      <c r="F81" s="9"/>
    </row>
    <row r="82" spans="1:7" ht="239.15" customHeight="1" x14ac:dyDescent="0.35">
      <c r="A82" s="9"/>
      <c r="B82" s="3"/>
      <c r="C82" s="9"/>
      <c r="D82" s="9"/>
      <c r="E82" s="9"/>
      <c r="F82" s="9"/>
    </row>
    <row r="83" spans="1:7" ht="208.5" customHeight="1" x14ac:dyDescent="0.35">
      <c r="A83" s="9"/>
      <c r="B83" s="3"/>
      <c r="C83" s="9"/>
      <c r="D83" s="9"/>
      <c r="E83" s="9"/>
      <c r="F83" s="9"/>
      <c r="G83" s="16"/>
    </row>
    <row r="84" spans="1:7" ht="150" customHeight="1" x14ac:dyDescent="0.35">
      <c r="A84" s="9"/>
      <c r="B84" s="3"/>
      <c r="C84" s="9"/>
      <c r="D84" s="9"/>
      <c r="E84" s="9"/>
      <c r="F84" s="9"/>
      <c r="G84" s="16"/>
    </row>
    <row r="85" spans="1:7" ht="87" customHeight="1" x14ac:dyDescent="0.35">
      <c r="A85" s="9"/>
      <c r="B85" s="3"/>
      <c r="C85" s="9"/>
      <c r="D85" s="9"/>
      <c r="E85" s="9"/>
      <c r="F85" s="9"/>
    </row>
    <row r="86" spans="1:7" ht="91.5" customHeight="1" x14ac:dyDescent="0.35">
      <c r="A86" s="9"/>
      <c r="B86" s="3"/>
      <c r="C86" s="9"/>
      <c r="D86" s="9"/>
      <c r="E86" s="9"/>
      <c r="F86" s="9"/>
    </row>
    <row r="87" spans="1:7" ht="213.75" customHeight="1" x14ac:dyDescent="0.35">
      <c r="A87" s="9"/>
      <c r="B87" s="3"/>
      <c r="C87" s="9"/>
      <c r="D87" s="9"/>
      <c r="E87" s="9"/>
      <c r="F87" s="9"/>
    </row>
    <row r="88" spans="1:7" x14ac:dyDescent="0.35">
      <c r="A88" s="9"/>
      <c r="B88" s="3"/>
      <c r="C88" s="9"/>
      <c r="D88" s="9"/>
      <c r="E88" s="9"/>
      <c r="F88" s="9"/>
      <c r="G88" s="16"/>
    </row>
    <row r="89" spans="1:7" ht="61.25" customHeight="1" x14ac:dyDescent="0.35">
      <c r="A89" s="9"/>
      <c r="B89" s="3"/>
      <c r="C89" s="9"/>
      <c r="D89" s="9"/>
      <c r="E89" s="9"/>
      <c r="F89" s="9"/>
      <c r="G89" s="16"/>
    </row>
  </sheetData>
  <autoFilter ref="A1:G89" xr:uid="{D771D0A8-C67B-4333-8042-1678D69241F9}">
    <sortState xmlns:xlrd2="http://schemas.microsoft.com/office/spreadsheetml/2017/richdata2" ref="A2:G89">
      <sortCondition ref="C1:C89"/>
    </sortState>
  </autoFilter>
  <conditionalFormatting sqref="A10:A11 A16:A17 A21:A29">
    <cfRule type="expression" dxfId="255" priority="254" stopIfTrue="1">
      <formula>COUNTIFS(INDIRECT("mesh_formatting_table[PiH_ID]"),A10,INDIRECT("mesh_formatting_table[Term]"),"Reimbursement",INDIRECT("mesh_formatting_table[Sheet]"),"Pubs - Health Economists")</formula>
    </cfRule>
    <cfRule type="expression" dxfId="254" priority="253" stopIfTrue="1">
      <formula>COUNTIFS(INDIRECT("mesh_formatting_table[PiH_ID]"),A10,INDIRECT("mesh_formatting_table[Term]"),"Patient-Reported Outcome",INDIRECT("mesh_formatting_table[Sheet]"),"Pubs - Health Economists")</formula>
    </cfRule>
    <cfRule type="expression" dxfId="253" priority="252" stopIfTrue="1">
      <formula>COUNTIFS(INDIRECT("mesh_formatting_table[PiH_ID]"),A10,INDIRECT("mesh_formatting_table[Term]"),"Outcome Measure",INDIRECT("mesh_formatting_table[Sheet]"),"Pubs - Health Economists")</formula>
    </cfRule>
    <cfRule type="expression" dxfId="252" priority="251" stopIfTrue="1">
      <formula>COUNTIFS(INDIRECT("mesh_formatting_table[PiH_ID]"),A10,INDIRECT("mesh_formatting_table[Term]"),"Market Access",INDIRECT("mesh_formatting_table[Sheet]"),"Pubs - Health Economists")</formula>
    </cfRule>
    <cfRule type="expression" dxfId="251" priority="250" stopIfTrue="1">
      <formula>COUNTIFS(INDIRECT("mesh_formatting_table[PiH_ID]"),A10,INDIRECT("mesh_formatting_table[Term]"),"Length of Stay",INDIRECT("mesh_formatting_table[Sheet]"),"Pubs - Health Economists")</formula>
    </cfRule>
    <cfRule type="expression" dxfId="250" priority="249" stopIfTrue="1">
      <formula>COUNTIFS(INDIRECT("mesh_formatting_table[PiH_ID]"),A10,INDIRECT("mesh_formatting_table[Term]"),"Health-Related Quality of Life",INDIRECT("mesh_formatting_table[Sheet]"),"Pubs - Health Economists")</formula>
    </cfRule>
    <cfRule type="expression" dxfId="249" priority="248" stopIfTrue="1">
      <formula>COUNTIFS(INDIRECT("mesh_formatting_table[PiH_ID]"),A10,INDIRECT("mesh_formatting_table[Term]"),"Health Economics",INDIRECT("mesh_formatting_table[Sheet]"),"Pubs - Health Economists")</formula>
    </cfRule>
    <cfRule type="expression" dxfId="248" priority="247" stopIfTrue="1">
      <formula>COUNTIFS(INDIRECT("mesh_formatting_table[PiH_ID]"),A10,INDIRECT("mesh_formatting_table[Term]"),"Cost-Effectiveness",INDIRECT("mesh_formatting_table[Sheet]"),"Pubs - Health Economists")</formula>
    </cfRule>
    <cfRule type="expression" dxfId="247" priority="246" stopIfTrue="1">
      <formula>COUNTIFS(INDIRECT("mesh_formatting_table[PiH_ID]"),A10,INDIRECT("mesh_formatting_table[Term]"),"Clinical Outcomes",INDIRECT("mesh_formatting_table[Sheet]"),"Pubs - Health Economists")</formula>
    </cfRule>
    <cfRule type="expression" dxfId="246" priority="245" stopIfTrue="1">
      <formula>COUNTIFS(INDIRECT("mesh_formatting_table[PiH_ID]"),A10,INDIRECT("mesh_formatting_table[Term]"),"Burden of Disease/ Burden of Illness",INDIRECT("mesh_formatting_table[Sheet]"),"Pubs - Health Economists")</formula>
    </cfRule>
    <cfRule type="expression" dxfId="245" priority="244" stopIfTrue="1">
      <formula>COUNTIFS(INDIRECT("mesh_formatting_table[PiH_ID]"),A10,INDIRECT("mesh_formatting_table[Term]"),"PICO",INDIRECT("mesh_formatting_table[Sheet]"),"Pubs Score - Products &amp; Compe")</formula>
    </cfRule>
    <cfRule type="expression" dxfId="244" priority="243" stopIfTrue="1">
      <formula>COUNTIFS(INDIRECT("mesh_formatting_table[PiH_ID]"),A10,INDIRECT("mesh_formatting_table[Term]"),"Smith &amp; Nephew",INDIRECT("mesh_formatting_table[Sheet]"),"Pubs Score - Products &amp; Compe")</formula>
    </cfRule>
    <cfRule type="expression" dxfId="243" priority="238" stopIfTrue="1">
      <formula>COUNTIFS(INDIRECT("mesh_formatting_table[PiH_ID]"),A10,INDIRECT("mesh_formatting_table[Term]"),"Surgical Site Infection Prevalence",INDIRECT("mesh_formatting_table[Sheet]"),"Pubs Score - Clinical Terms")</formula>
    </cfRule>
    <cfRule type="expression" dxfId="242" priority="242" stopIfTrue="1">
      <formula>COUNTIFS(INDIRECT("mesh_formatting_table[PiH_ID]"),A10,INDIRECT("mesh_formatting_table[Term]"),"Wound Infection Prevention",INDIRECT("mesh_formatting_table[Sheet]"),"Pubs Score - Clinical Terms")</formula>
    </cfRule>
    <cfRule type="expression" dxfId="241" priority="241" stopIfTrue="1">
      <formula>COUNTIFS(INDIRECT("mesh_formatting_table[PiH_ID]"),A10,INDIRECT("mesh_formatting_table[Term]"),"Wound Infection after Surgery",INDIRECT("mesh_formatting_table[Sheet]"),"Pubs Score - Clinical Terms")</formula>
    </cfRule>
    <cfRule type="expression" dxfId="240" priority="240" stopIfTrue="1">
      <formula>COUNTIFS(INDIRECT("mesh_formatting_table[PiH_ID]"),A10,INDIRECT("mesh_formatting_table[Term]"),"Wound Healing",INDIRECT("mesh_formatting_table[Sheet]"),"Pubs Score - Clinical Terms")</formula>
    </cfRule>
    <cfRule type="expression" dxfId="239" priority="224" stopIfTrue="1">
      <formula>COUNTIFS(INDIRECT("location_formatting_table[PiH_ID]"),A10,INDIRECT("location_formatting_table[Type]"),"International")</formula>
    </cfRule>
    <cfRule type="expression" dxfId="238" priority="225" stopIfTrue="1">
      <formula>COUNTIFS(INDIRECT("location_formatting_table[PiH_ID]"),A10,INDIRECT("location_formatting_table[Country]"),"United States of America",INDIRECT("location_formatting_table[Type]"),"National")</formula>
    </cfRule>
    <cfRule type="expression" dxfId="237" priority="226" stopIfTrue="1">
      <formula>COUNTIFS(INDIRECT("mesh_formatting_table[PiH_ID]"),A10,INDIRECT("mesh_formatting_table[Term]"),"Chronic Surgical Wound",INDIRECT("mesh_formatting_table[Sheet]"),"Pubs Score - Clinical Terms")</formula>
    </cfRule>
    <cfRule type="expression" dxfId="236" priority="227" stopIfTrue="1">
      <formula>COUNTIFS(INDIRECT("mesh_formatting_table[PiH_ID]"),A10,INDIRECT("mesh_formatting_table[Term]"),"Chronic Wounds",INDIRECT("mesh_formatting_table[Sheet]"),"Pubs Score - Clinical Terms")</formula>
    </cfRule>
    <cfRule type="expression" dxfId="235" priority="228" stopIfTrue="1">
      <formula>COUNTIFS(INDIRECT("mesh_formatting_table[PiH_ID]"),A10,INDIRECT("mesh_formatting_table[Term]"),"Incisional NPWT",INDIRECT("mesh_formatting_table[Sheet]"),"Pubs Score - Clinical Terms")</formula>
    </cfRule>
    <cfRule type="expression" dxfId="234" priority="229" stopIfTrue="1">
      <formula>COUNTIFS(INDIRECT("mesh_formatting_table[PiH_ID]"),A10,INDIRECT("mesh_formatting_table[Term]"),"Negative-Pressure Wound Therapy/ NPWT",INDIRECT("mesh_formatting_table[Sheet]"),"Pubs Score - Clinical Terms")</formula>
    </cfRule>
    <cfRule type="expression" dxfId="233" priority="230" stopIfTrue="1">
      <formula>COUNTIFS(INDIRECT("mesh_formatting_table[PiH_ID]"),A10,INDIRECT("mesh_formatting_table[Term]"),"PICO Single Use Negative Pressure Wound Therapy System/ PICO sNPWT",INDIRECT("mesh_formatting_table[Sheet]"),"Pubs Score - Clinical Terms")</formula>
    </cfRule>
    <cfRule type="expression" dxfId="232" priority="231" stopIfTrue="1">
      <formula>COUNTIFS(INDIRECT("mesh_formatting_table[PiH_ID]"),A10,INDIRECT("mesh_formatting_table[Term]"),"PICO System/ PICO Dressing",INDIRECT("mesh_formatting_table[Sheet]"),"Pubs Score - Clinical Terms")</formula>
    </cfRule>
    <cfRule type="expression" dxfId="231" priority="232" stopIfTrue="1">
      <formula>COUNTIFS(INDIRECT("mesh_formatting_table[PiH_ID]"),A10,INDIRECT("mesh_formatting_table[Term]"),"Postoperative Surgical Site Infection/ Postoperative SSI",INDIRECT("mesh_formatting_table[Sheet]"),"Pubs Score - Clinical Terms")</formula>
    </cfRule>
    <cfRule type="expression" dxfId="230" priority="233" stopIfTrue="1">
      <formula>COUNTIFS(INDIRECT("mesh_formatting_table[PiH_ID]"),A10,INDIRECT("mesh_formatting_table[Term]"),"Postsurgical Wound Infection",INDIRECT("mesh_formatting_table[Sheet]"),"Pubs Score - Clinical Terms")</formula>
    </cfRule>
    <cfRule type="expression" dxfId="229" priority="234" stopIfTrue="1">
      <formula>COUNTIFS(INDIRECT("mesh_formatting_table[PiH_ID]"),A10,INDIRECT("mesh_formatting_table[Term]"),"Prevention of Surgical Site Infections/ Surgical Site Infection Prevention",INDIRECT("mesh_formatting_table[Sheet]"),"Pubs Score - Clinical Terms")</formula>
    </cfRule>
    <cfRule type="expression" dxfId="228" priority="235" stopIfTrue="1">
      <formula>COUNTIFS(INDIRECT("mesh_formatting_table[PiH_ID]"),A10,INDIRECT("mesh_formatting_table[Term]"),"Prophylaxis of Surgical Site Infection/ SSI Prophylaxis",INDIRECT("mesh_formatting_table[Sheet]"),"Pubs Score - Clinical Terms")</formula>
    </cfRule>
    <cfRule type="expression" dxfId="227" priority="236" stopIfTrue="1">
      <formula>COUNTIFS(INDIRECT("mesh_formatting_table[PiH_ID]"),A10,INDIRECT("mesh_formatting_table[Term]"),"Surgical Site Complications",INDIRECT("mesh_formatting_table[Sheet]"),"Pubs Score - Clinical Terms")</formula>
    </cfRule>
    <cfRule type="expression" dxfId="226" priority="237" stopIfTrue="1">
      <formula>COUNTIFS(INDIRECT("mesh_formatting_table[PiH_ID]"),A10,INDIRECT("mesh_formatting_table[Term]"),"Surgical Site Infection/ SSI/ Surgical Infection",INDIRECT("mesh_formatting_table[Sheet]"),"Pubs Score - Clinical Terms")</formula>
    </cfRule>
    <cfRule type="expression" dxfId="225" priority="239" stopIfTrue="1">
      <formula>COUNTIFS(INDIRECT("mesh_formatting_table[PiH_ID]"),A10,INDIRECT("mesh_formatting_table[Term]"),"Surgical Wound Infection",INDIRECT("mesh_formatting_table[Sheet]"),"Pubs Score - Clinical Terms")</formula>
    </cfRule>
  </conditionalFormatting>
  <conditionalFormatting sqref="A13:A14">
    <cfRule type="expression" dxfId="223" priority="209" stopIfTrue="1">
      <formula>COUNTIFS(INDIRECT("mesh_formatting_table[PiH_ID]"),A13,INDIRECT("mesh_formatting_table[Term]"),"Wound Healing",INDIRECT("mesh_formatting_table[Sheet]"),"Pubs Score - Clinical Terms")</formula>
    </cfRule>
    <cfRule type="expression" dxfId="222" priority="208" stopIfTrue="1">
      <formula>COUNTIFS(INDIRECT("mesh_formatting_table[PiH_ID]"),A13,INDIRECT("mesh_formatting_table[Term]"),"Surgical Wound Infection",INDIRECT("mesh_formatting_table[Sheet]"),"Pubs Score - Clinical Terms")</formula>
    </cfRule>
    <cfRule type="expression" dxfId="221" priority="207" stopIfTrue="1">
      <formula>COUNTIFS(INDIRECT("mesh_formatting_table[PiH_ID]"),A13,INDIRECT("mesh_formatting_table[Term]"),"Surgical Site Infection Prevalence",INDIRECT("mesh_formatting_table[Sheet]"),"Pubs Score - Clinical Terms")</formula>
    </cfRule>
    <cfRule type="expression" dxfId="220" priority="206" stopIfTrue="1">
      <formula>COUNTIFS(INDIRECT("mesh_formatting_table[PiH_ID]"),A13,INDIRECT("mesh_formatting_table[Term]"),"Surgical Site Infection/ SSI/ Surgical Infection",INDIRECT("mesh_formatting_table[Sheet]"),"Pubs Score - Clinical Terms")</formula>
    </cfRule>
    <cfRule type="expression" dxfId="219" priority="205" stopIfTrue="1">
      <formula>COUNTIFS(INDIRECT("mesh_formatting_table[PiH_ID]"),A13,INDIRECT("mesh_formatting_table[Term]"),"Surgical Site Complications",INDIRECT("mesh_formatting_table[Sheet]"),"Pubs Score - Clinical Terms")</formula>
    </cfRule>
    <cfRule type="expression" dxfId="218" priority="204" stopIfTrue="1">
      <formula>COUNTIFS(INDIRECT("mesh_formatting_table[PiH_ID]"),A13,INDIRECT("mesh_formatting_table[Term]"),"Prophylaxis of Surgical Site Infection/ SSI Prophylaxis",INDIRECT("mesh_formatting_table[Sheet]"),"Pubs Score - Clinical Terms")</formula>
    </cfRule>
    <cfRule type="expression" dxfId="217" priority="203" stopIfTrue="1">
      <formula>COUNTIFS(INDIRECT("mesh_formatting_table[PiH_ID]"),A13,INDIRECT("mesh_formatting_table[Term]"),"Prevention of Surgical Site Infections/ Surgical Site Infection Prevention",INDIRECT("mesh_formatting_table[Sheet]"),"Pubs Score - Clinical Terms")</formula>
    </cfRule>
    <cfRule type="expression" dxfId="216" priority="202" stopIfTrue="1">
      <formula>COUNTIFS(INDIRECT("mesh_formatting_table[PiH_ID]"),A13,INDIRECT("mesh_formatting_table[Term]"),"Postsurgical Wound Infection",INDIRECT("mesh_formatting_table[Sheet]"),"Pubs Score - Clinical Terms")</formula>
    </cfRule>
    <cfRule type="expression" dxfId="215" priority="200" stopIfTrue="1">
      <formula>COUNTIFS(INDIRECT("mesh_formatting_table[PiH_ID]"),A13,INDIRECT("mesh_formatting_table[Term]"),"PICO System/ PICO Dressing",INDIRECT("mesh_formatting_table[Sheet]"),"Pubs Score - Clinical Terms")</formula>
    </cfRule>
    <cfRule type="expression" dxfId="214" priority="199" stopIfTrue="1">
      <formula>COUNTIFS(INDIRECT("mesh_formatting_table[PiH_ID]"),A13,INDIRECT("mesh_formatting_table[Term]"),"PICO Single Use Negative Pressure Wound Therapy System/ PICO sNPWT",INDIRECT("mesh_formatting_table[Sheet]"),"Pubs Score - Clinical Terms")</formula>
    </cfRule>
    <cfRule type="expression" dxfId="213" priority="198" stopIfTrue="1">
      <formula>COUNTIFS(INDIRECT("mesh_formatting_table[PiH_ID]"),A13,INDIRECT("mesh_formatting_table[Term]"),"Negative-Pressure Wound Therapy/ NPWT",INDIRECT("mesh_formatting_table[Sheet]"),"Pubs Score - Clinical Terms")</formula>
    </cfRule>
    <cfRule type="expression" dxfId="212" priority="197" stopIfTrue="1">
      <formula>COUNTIFS(INDIRECT("mesh_formatting_table[PiH_ID]"),A13,INDIRECT("mesh_formatting_table[Term]"),"Incisional NPWT",INDIRECT("mesh_formatting_table[Sheet]"),"Pubs Score - Clinical Terms")</formula>
    </cfRule>
    <cfRule type="expression" dxfId="211" priority="196" stopIfTrue="1">
      <formula>COUNTIFS(INDIRECT("mesh_formatting_table[PiH_ID]"),A13,INDIRECT("mesh_formatting_table[Term]"),"Chronic Wounds",INDIRECT("mesh_formatting_table[Sheet]"),"Pubs Score - Clinical Terms")</formula>
    </cfRule>
    <cfRule type="expression" dxfId="210" priority="195" stopIfTrue="1">
      <formula>COUNTIFS(INDIRECT("mesh_formatting_table[PiH_ID]"),A13,INDIRECT("mesh_formatting_table[Term]"),"Chronic Surgical Wound",INDIRECT("mesh_formatting_table[Sheet]"),"Pubs Score - Clinical Terms")</formula>
    </cfRule>
    <cfRule type="expression" dxfId="209" priority="194" stopIfTrue="1">
      <formula>COUNTIFS(INDIRECT("location_formatting_table[PiH_ID]"),A13,INDIRECT("location_formatting_table[Country]"),"United States of America",INDIRECT("location_formatting_table[Type]"),"National")</formula>
    </cfRule>
    <cfRule type="expression" dxfId="208" priority="193" stopIfTrue="1">
      <formula>COUNTIFS(INDIRECT("location_formatting_table[PiH_ID]"),A13,INDIRECT("location_formatting_table[Type]"),"International")</formula>
    </cfRule>
    <cfRule type="expression" dxfId="207" priority="201" stopIfTrue="1">
      <formula>COUNTIFS(INDIRECT("mesh_formatting_table[PiH_ID]"),A13,INDIRECT("mesh_formatting_table[Term]"),"Postoperative Surgical Site Infection/ Postoperative SSI",INDIRECT("mesh_formatting_table[Sheet]"),"Pubs Score - Clinical Terms")</formula>
    </cfRule>
    <cfRule type="expression" dxfId="206" priority="223" stopIfTrue="1">
      <formula>COUNTIFS(INDIRECT("mesh_formatting_table[PiH_ID]"),A13,INDIRECT("mesh_formatting_table[Term]"),"Reimbursement",INDIRECT("mesh_formatting_table[Sheet]"),"Pubs - Health Economists")</formula>
    </cfRule>
    <cfRule type="expression" dxfId="205" priority="222" stopIfTrue="1">
      <formula>COUNTIFS(INDIRECT("mesh_formatting_table[PiH_ID]"),A13,INDIRECT("mesh_formatting_table[Term]"),"Patient-Reported Outcome",INDIRECT("mesh_formatting_table[Sheet]"),"Pubs - Health Economists")</formula>
    </cfRule>
    <cfRule type="expression" dxfId="204" priority="221" stopIfTrue="1">
      <formula>COUNTIFS(INDIRECT("mesh_formatting_table[PiH_ID]"),A13,INDIRECT("mesh_formatting_table[Term]"),"Outcome Measure",INDIRECT("mesh_formatting_table[Sheet]"),"Pubs - Health Economists")</formula>
    </cfRule>
    <cfRule type="expression" dxfId="203" priority="220" stopIfTrue="1">
      <formula>COUNTIFS(INDIRECT("mesh_formatting_table[PiH_ID]"),A13,INDIRECT("mesh_formatting_table[Term]"),"Market Access",INDIRECT("mesh_formatting_table[Sheet]"),"Pubs - Health Economists")</formula>
    </cfRule>
    <cfRule type="expression" dxfId="202" priority="219" stopIfTrue="1">
      <formula>COUNTIFS(INDIRECT("mesh_formatting_table[PiH_ID]"),A13,INDIRECT("mesh_formatting_table[Term]"),"Length of Stay",INDIRECT("mesh_formatting_table[Sheet]"),"Pubs - Health Economists")</formula>
    </cfRule>
    <cfRule type="expression" dxfId="201" priority="218" stopIfTrue="1">
      <formula>COUNTIFS(INDIRECT("mesh_formatting_table[PiH_ID]"),A13,INDIRECT("mesh_formatting_table[Term]"),"Health-Related Quality of Life",INDIRECT("mesh_formatting_table[Sheet]"),"Pubs - Health Economists")</formula>
    </cfRule>
    <cfRule type="expression" dxfId="200" priority="217" stopIfTrue="1">
      <formula>COUNTIFS(INDIRECT("mesh_formatting_table[PiH_ID]"),A13,INDIRECT("mesh_formatting_table[Term]"),"Health Economics",INDIRECT("mesh_formatting_table[Sheet]"),"Pubs - Health Economists")</formula>
    </cfRule>
    <cfRule type="expression" dxfId="199" priority="216" stopIfTrue="1">
      <formula>COUNTIFS(INDIRECT("mesh_formatting_table[PiH_ID]"),A13,INDIRECT("mesh_formatting_table[Term]"),"Cost-Effectiveness",INDIRECT("mesh_formatting_table[Sheet]"),"Pubs - Health Economists")</formula>
    </cfRule>
    <cfRule type="expression" dxfId="198" priority="215" stopIfTrue="1">
      <formula>COUNTIFS(INDIRECT("mesh_formatting_table[PiH_ID]"),A13,INDIRECT("mesh_formatting_table[Term]"),"Clinical Outcomes",INDIRECT("mesh_formatting_table[Sheet]"),"Pubs - Health Economists")</formula>
    </cfRule>
    <cfRule type="expression" dxfId="197" priority="214" stopIfTrue="1">
      <formula>COUNTIFS(INDIRECT("mesh_formatting_table[PiH_ID]"),A13,INDIRECT("mesh_formatting_table[Term]"),"Burden of Disease/ Burden of Illness",INDIRECT("mesh_formatting_table[Sheet]"),"Pubs - Health Economists")</formula>
    </cfRule>
    <cfRule type="expression" dxfId="196" priority="213" stopIfTrue="1">
      <formula>COUNTIFS(INDIRECT("mesh_formatting_table[PiH_ID]"),A13,INDIRECT("mesh_formatting_table[Term]"),"PICO",INDIRECT("mesh_formatting_table[Sheet]"),"Pubs Score - Products &amp; Compe")</formula>
    </cfRule>
    <cfRule type="expression" dxfId="195" priority="212" stopIfTrue="1">
      <formula>COUNTIFS(INDIRECT("mesh_formatting_table[PiH_ID]"),A13,INDIRECT("mesh_formatting_table[Term]"),"Smith &amp; Nephew",INDIRECT("mesh_formatting_table[Sheet]"),"Pubs Score - Products &amp; Compe")</formula>
    </cfRule>
    <cfRule type="expression" dxfId="194" priority="211" stopIfTrue="1">
      <formula>COUNTIFS(INDIRECT("mesh_formatting_table[PiH_ID]"),A13,INDIRECT("mesh_formatting_table[Term]"),"Wound Infection Prevention",INDIRECT("mesh_formatting_table[Sheet]"),"Pubs Score - Clinical Terms")</formula>
    </cfRule>
    <cfRule type="expression" dxfId="193" priority="210" stopIfTrue="1">
      <formula>COUNTIFS(INDIRECT("mesh_formatting_table[PiH_ID]"),A13,INDIRECT("mesh_formatting_table[Term]"),"Wound Infection after Surgery",INDIRECT("mesh_formatting_table[Sheet]"),"Pubs Score - Clinical Terms")</formula>
    </cfRule>
  </conditionalFormatting>
  <conditionalFormatting sqref="A31:A35">
    <cfRule type="expression" dxfId="190" priority="187" stopIfTrue="1">
      <formula>COUNTIFS(INDIRECT("mesh_formatting_table[PiH_ID]"),A31,INDIRECT("mesh_formatting_table[Term]"),"Market Access",INDIRECT("mesh_formatting_table[Sheet]"),"Pubs - Health Economists")</formula>
    </cfRule>
    <cfRule type="expression" dxfId="189" priority="186" stopIfTrue="1">
      <formula>COUNTIFS(INDIRECT("mesh_formatting_table[PiH_ID]"),A31,INDIRECT("mesh_formatting_table[Term]"),"Length of Stay",INDIRECT("mesh_formatting_table[Sheet]"),"Pubs - Health Economists")</formula>
    </cfRule>
    <cfRule type="expression" dxfId="188" priority="185" stopIfTrue="1">
      <formula>COUNTIFS(INDIRECT("mesh_formatting_table[PiH_ID]"),A31,INDIRECT("mesh_formatting_table[Term]"),"Health-Related Quality of Life",INDIRECT("mesh_formatting_table[Sheet]"),"Pubs - Health Economists")</formula>
    </cfRule>
    <cfRule type="expression" dxfId="187" priority="184" stopIfTrue="1">
      <formula>COUNTIFS(INDIRECT("mesh_formatting_table[PiH_ID]"),A31,INDIRECT("mesh_formatting_table[Term]"),"Health Economics",INDIRECT("mesh_formatting_table[Sheet]"),"Pubs - Health Economists")</formula>
    </cfRule>
    <cfRule type="expression" dxfId="186" priority="183" stopIfTrue="1">
      <formula>COUNTIFS(INDIRECT("mesh_formatting_table[PiH_ID]"),A31,INDIRECT("mesh_formatting_table[Term]"),"Cost-Effectiveness",INDIRECT("mesh_formatting_table[Sheet]"),"Pubs - Health Economists")</formula>
    </cfRule>
    <cfRule type="expression" dxfId="185" priority="182" stopIfTrue="1">
      <formula>COUNTIFS(INDIRECT("mesh_formatting_table[PiH_ID]"),A31,INDIRECT("mesh_formatting_table[Term]"),"Clinical Outcomes",INDIRECT("mesh_formatting_table[Sheet]"),"Pubs - Health Economists")</formula>
    </cfRule>
    <cfRule type="expression" dxfId="184" priority="181" stopIfTrue="1">
      <formula>COUNTIFS(INDIRECT("mesh_formatting_table[PiH_ID]"),A31,INDIRECT("mesh_formatting_table[Term]"),"Burden of Disease/ Burden of Illness",INDIRECT("mesh_formatting_table[Sheet]"),"Pubs - Health Economists")</formula>
    </cfRule>
    <cfRule type="expression" dxfId="183" priority="180" stopIfTrue="1">
      <formula>COUNTIFS(INDIRECT("mesh_formatting_table[PiH_ID]"),A31,INDIRECT("mesh_formatting_table[Term]"),"PICO",INDIRECT("mesh_formatting_table[Sheet]"),"Pubs Score - Products &amp; Compe")</formula>
    </cfRule>
    <cfRule type="expression" dxfId="182" priority="179" stopIfTrue="1">
      <formula>COUNTIFS(INDIRECT("mesh_formatting_table[PiH_ID]"),A31,INDIRECT("mesh_formatting_table[Term]"),"Smith &amp; Nephew",INDIRECT("mesh_formatting_table[Sheet]"),"Pubs Score - Products &amp; Compe")</formula>
    </cfRule>
    <cfRule type="expression" dxfId="181" priority="178" stopIfTrue="1">
      <formula>COUNTIFS(INDIRECT("mesh_formatting_table[PiH_ID]"),A31,INDIRECT("mesh_formatting_table[Term]"),"Wound Infection Prevention",INDIRECT("mesh_formatting_table[Sheet]"),"Pubs Score - Clinical Terms")</formula>
    </cfRule>
    <cfRule type="expression" dxfId="180" priority="176" stopIfTrue="1">
      <formula>COUNTIFS(INDIRECT("mesh_formatting_table[PiH_ID]"),A31,INDIRECT("mesh_formatting_table[Term]"),"Wound Healing",INDIRECT("mesh_formatting_table[Sheet]"),"Pubs Score - Clinical Terms")</formula>
    </cfRule>
    <cfRule type="expression" dxfId="179" priority="175" stopIfTrue="1">
      <formula>COUNTIFS(INDIRECT("mesh_formatting_table[PiH_ID]"),A31,INDIRECT("mesh_formatting_table[Term]"),"Surgical Wound Infection",INDIRECT("mesh_formatting_table[Sheet]"),"Pubs Score - Clinical Terms")</formula>
    </cfRule>
    <cfRule type="expression" dxfId="178" priority="174" stopIfTrue="1">
      <formula>COUNTIFS(INDIRECT("mesh_formatting_table[PiH_ID]"),A31,INDIRECT("mesh_formatting_table[Term]"),"Surgical Site Infection Prevalence",INDIRECT("mesh_formatting_table[Sheet]"),"Pubs Score - Clinical Terms")</formula>
    </cfRule>
    <cfRule type="expression" dxfId="177" priority="163" stopIfTrue="1">
      <formula>COUNTIFS(INDIRECT("mesh_formatting_table[PiH_ID]"),A31,INDIRECT("mesh_formatting_table[Term]"),"Chronic Wounds",INDIRECT("mesh_formatting_table[Sheet]"),"Pubs Score - Clinical Terms")</formula>
    </cfRule>
    <cfRule type="expression" dxfId="176" priority="164" stopIfTrue="1">
      <formula>COUNTIFS(INDIRECT("mesh_formatting_table[PiH_ID]"),A31,INDIRECT("mesh_formatting_table[Term]"),"Incisional NPWT",INDIRECT("mesh_formatting_table[Sheet]"),"Pubs Score - Clinical Terms")</formula>
    </cfRule>
    <cfRule type="expression" dxfId="175" priority="165" stopIfTrue="1">
      <formula>COUNTIFS(INDIRECT("mesh_formatting_table[PiH_ID]"),A31,INDIRECT("mesh_formatting_table[Term]"),"Negative-Pressure Wound Therapy/ NPWT",INDIRECT("mesh_formatting_table[Sheet]"),"Pubs Score - Clinical Terms")</formula>
    </cfRule>
    <cfRule type="expression" dxfId="174" priority="166" stopIfTrue="1">
      <formula>COUNTIFS(INDIRECT("mesh_formatting_table[PiH_ID]"),A31,INDIRECT("mesh_formatting_table[Term]"),"PICO Single Use Negative Pressure Wound Therapy System/ PICO sNPWT",INDIRECT("mesh_formatting_table[Sheet]"),"Pubs Score - Clinical Terms")</formula>
    </cfRule>
    <cfRule type="expression" dxfId="173" priority="167" stopIfTrue="1">
      <formula>COUNTIFS(INDIRECT("mesh_formatting_table[PiH_ID]"),A31,INDIRECT("mesh_formatting_table[Term]"),"PICO System/ PICO Dressing",INDIRECT("mesh_formatting_table[Sheet]"),"Pubs Score - Clinical Terms")</formula>
    </cfRule>
    <cfRule type="expression" dxfId="172" priority="168" stopIfTrue="1">
      <formula>COUNTIFS(INDIRECT("mesh_formatting_table[PiH_ID]"),A31,INDIRECT("mesh_formatting_table[Term]"),"Postoperative Surgical Site Infection/ Postoperative SSI",INDIRECT("mesh_formatting_table[Sheet]"),"Pubs Score - Clinical Terms")</formula>
    </cfRule>
    <cfRule type="expression" dxfId="171" priority="177" stopIfTrue="1">
      <formula>COUNTIFS(INDIRECT("mesh_formatting_table[PiH_ID]"),A31,INDIRECT("mesh_formatting_table[Term]"),"Wound Infection after Surgery",INDIRECT("mesh_formatting_table[Sheet]"),"Pubs Score - Clinical Terms")</formula>
    </cfRule>
    <cfRule type="expression" dxfId="170" priority="169" stopIfTrue="1">
      <formula>COUNTIFS(INDIRECT("mesh_formatting_table[PiH_ID]"),A31,INDIRECT("mesh_formatting_table[Term]"),"Postsurgical Wound Infection",INDIRECT("mesh_formatting_table[Sheet]"),"Pubs Score - Clinical Terms")</formula>
    </cfRule>
    <cfRule type="expression" dxfId="169" priority="170" stopIfTrue="1">
      <formula>COUNTIFS(INDIRECT("mesh_formatting_table[PiH_ID]"),A31,INDIRECT("mesh_formatting_table[Term]"),"Prevention of Surgical Site Infections/ Surgical Site Infection Prevention",INDIRECT("mesh_formatting_table[Sheet]"),"Pubs Score - Clinical Terms")</formula>
    </cfRule>
    <cfRule type="expression" dxfId="168" priority="171" stopIfTrue="1">
      <formula>COUNTIFS(INDIRECT("mesh_formatting_table[PiH_ID]"),A31,INDIRECT("mesh_formatting_table[Term]"),"Prophylaxis of Surgical Site Infection/ SSI Prophylaxis",INDIRECT("mesh_formatting_table[Sheet]"),"Pubs Score - Clinical Terms")</formula>
    </cfRule>
    <cfRule type="expression" dxfId="167" priority="172" stopIfTrue="1">
      <formula>COUNTIFS(INDIRECT("mesh_formatting_table[PiH_ID]"),A31,INDIRECT("mesh_formatting_table[Term]"),"Surgical Site Complications",INDIRECT("mesh_formatting_table[Sheet]"),"Pubs Score - Clinical Terms")</formula>
    </cfRule>
    <cfRule type="expression" dxfId="166" priority="160" stopIfTrue="1">
      <formula>COUNTIFS(INDIRECT("location_formatting_table[PiH_ID]"),A31,INDIRECT("location_formatting_table[Type]"),"International")</formula>
    </cfRule>
    <cfRule type="expression" dxfId="165" priority="161" stopIfTrue="1">
      <formula>COUNTIFS(INDIRECT("location_formatting_table[PiH_ID]"),A31,INDIRECT("location_formatting_table[Country]"),"United States of America",INDIRECT("location_formatting_table[Type]"),"National")</formula>
    </cfRule>
    <cfRule type="expression" dxfId="164" priority="162" stopIfTrue="1">
      <formula>COUNTIFS(INDIRECT("mesh_formatting_table[PiH_ID]"),A31,INDIRECT("mesh_formatting_table[Term]"),"Chronic Surgical Wound",INDIRECT("mesh_formatting_table[Sheet]"),"Pubs Score - Clinical Terms")</formula>
    </cfRule>
    <cfRule type="expression" dxfId="163" priority="173" stopIfTrue="1">
      <formula>COUNTIFS(INDIRECT("mesh_formatting_table[PiH_ID]"),A31,INDIRECT("mesh_formatting_table[Term]"),"Surgical Site Infection/ SSI/ Surgical Infection",INDIRECT("mesh_formatting_table[Sheet]"),"Pubs Score - Clinical Terms")</formula>
    </cfRule>
    <cfRule type="expression" dxfId="162" priority="189" stopIfTrue="1">
      <formula>COUNTIFS(INDIRECT("mesh_formatting_table[PiH_ID]"),A31,INDIRECT("mesh_formatting_table[Term]"),"Patient-Reported Outcome",INDIRECT("mesh_formatting_table[Sheet]"),"Pubs - Health Economists")</formula>
    </cfRule>
    <cfRule type="expression" dxfId="161" priority="188" stopIfTrue="1">
      <formula>COUNTIFS(INDIRECT("mesh_formatting_table[PiH_ID]"),A31,INDIRECT("mesh_formatting_table[Term]"),"Outcome Measure",INDIRECT("mesh_formatting_table[Sheet]"),"Pubs - Health Economists")</formula>
    </cfRule>
    <cfRule type="expression" dxfId="160" priority="190" stopIfTrue="1">
      <formula>COUNTIFS(INDIRECT("mesh_formatting_table[PiH_ID]"),A31,INDIRECT("mesh_formatting_table[Term]"),"Reimbursement",INDIRECT("mesh_formatting_table[Sheet]"),"Pubs - Health Economists")</formula>
    </cfRule>
  </conditionalFormatting>
  <conditionalFormatting sqref="A40:A54">
    <cfRule type="expression" dxfId="158" priority="129" stopIfTrue="1">
      <formula>COUNTIFS(INDIRECT("location_formatting_table[PiH_ID]"),A40,INDIRECT("location_formatting_table[Country]"),"United States of America",INDIRECT("location_formatting_table[Type]"),"National")</formula>
    </cfRule>
    <cfRule type="expression" dxfId="157" priority="130" stopIfTrue="1">
      <formula>COUNTIFS(INDIRECT("mesh_formatting_table[PiH_ID]"),A40,INDIRECT("mesh_formatting_table[Term]"),"Chronic Surgical Wound",INDIRECT("mesh_formatting_table[Sheet]"),"Pubs Score - Clinical Terms")</formula>
    </cfRule>
    <cfRule type="expression" dxfId="156" priority="131" stopIfTrue="1">
      <formula>COUNTIFS(INDIRECT("mesh_formatting_table[PiH_ID]"),A40,INDIRECT("mesh_formatting_table[Term]"),"Chronic Wounds",INDIRECT("mesh_formatting_table[Sheet]"),"Pubs Score - Clinical Terms")</formula>
    </cfRule>
    <cfRule type="expression" dxfId="155" priority="132" stopIfTrue="1">
      <formula>COUNTIFS(INDIRECT("mesh_formatting_table[PiH_ID]"),A40,INDIRECT("mesh_formatting_table[Term]"),"Incisional NPWT",INDIRECT("mesh_formatting_table[Sheet]"),"Pubs Score - Clinical Terms")</formula>
    </cfRule>
    <cfRule type="expression" dxfId="154" priority="133" stopIfTrue="1">
      <formula>COUNTIFS(INDIRECT("mesh_formatting_table[PiH_ID]"),A40,INDIRECT("mesh_formatting_table[Term]"),"Negative-Pressure Wound Therapy/ NPWT",INDIRECT("mesh_formatting_table[Sheet]"),"Pubs Score - Clinical Terms")</formula>
    </cfRule>
    <cfRule type="expression" dxfId="153" priority="134" stopIfTrue="1">
      <formula>COUNTIFS(INDIRECT("mesh_formatting_table[PiH_ID]"),A40,INDIRECT("mesh_formatting_table[Term]"),"PICO Single Use Negative Pressure Wound Therapy System/ PICO sNPWT",INDIRECT("mesh_formatting_table[Sheet]"),"Pubs Score - Clinical Terms")</formula>
    </cfRule>
    <cfRule type="expression" dxfId="152" priority="135" stopIfTrue="1">
      <formula>COUNTIFS(INDIRECT("mesh_formatting_table[PiH_ID]"),A40,INDIRECT("mesh_formatting_table[Term]"),"PICO System/ PICO Dressing",INDIRECT("mesh_formatting_table[Sheet]"),"Pubs Score - Clinical Terms")</formula>
    </cfRule>
    <cfRule type="expression" dxfId="151" priority="136" stopIfTrue="1">
      <formula>COUNTIFS(INDIRECT("mesh_formatting_table[PiH_ID]"),A40,INDIRECT("mesh_formatting_table[Term]"),"Postoperative Surgical Site Infection/ Postoperative SSI",INDIRECT("mesh_formatting_table[Sheet]"),"Pubs Score - Clinical Terms")</formula>
    </cfRule>
    <cfRule type="expression" dxfId="150" priority="137" stopIfTrue="1">
      <formula>COUNTIFS(INDIRECT("mesh_formatting_table[PiH_ID]"),A40,INDIRECT("mesh_formatting_table[Term]"),"Postsurgical Wound Infection",INDIRECT("mesh_formatting_table[Sheet]"),"Pubs Score - Clinical Terms")</formula>
    </cfRule>
    <cfRule type="expression" dxfId="149" priority="138" stopIfTrue="1">
      <formula>COUNTIFS(INDIRECT("mesh_formatting_table[PiH_ID]"),A40,INDIRECT("mesh_formatting_table[Term]"),"Prevention of Surgical Site Infections/ Surgical Site Infection Prevention",INDIRECT("mesh_formatting_table[Sheet]"),"Pubs Score - Clinical Terms")</formula>
    </cfRule>
    <cfRule type="expression" dxfId="148" priority="139" stopIfTrue="1">
      <formula>COUNTIFS(INDIRECT("mesh_formatting_table[PiH_ID]"),A40,INDIRECT("mesh_formatting_table[Term]"),"Prophylaxis of Surgical Site Infection/ SSI Prophylaxis",INDIRECT("mesh_formatting_table[Sheet]"),"Pubs Score - Clinical Terms")</formula>
    </cfRule>
    <cfRule type="expression" dxfId="147" priority="140" stopIfTrue="1">
      <formula>COUNTIFS(INDIRECT("mesh_formatting_table[PiH_ID]"),A40,INDIRECT("mesh_formatting_table[Term]"),"Surgical Site Complications",INDIRECT("mesh_formatting_table[Sheet]"),"Pubs Score - Clinical Terms")</formula>
    </cfRule>
    <cfRule type="expression" dxfId="146" priority="141" stopIfTrue="1">
      <formula>COUNTIFS(INDIRECT("mesh_formatting_table[PiH_ID]"),A40,INDIRECT("mesh_formatting_table[Term]"),"Surgical Site Infection/ SSI/ Surgical Infection",INDIRECT("mesh_formatting_table[Sheet]"),"Pubs Score - Clinical Terms")</formula>
    </cfRule>
    <cfRule type="expression" dxfId="145" priority="142" stopIfTrue="1">
      <formula>COUNTIFS(INDIRECT("mesh_formatting_table[PiH_ID]"),A40,INDIRECT("mesh_formatting_table[Term]"),"Surgical Site Infection Prevalence",INDIRECT("mesh_formatting_table[Sheet]"),"Pubs Score - Clinical Terms")</formula>
    </cfRule>
    <cfRule type="expression" dxfId="144" priority="143" stopIfTrue="1">
      <formula>COUNTIFS(INDIRECT("mesh_formatting_table[PiH_ID]"),A40,INDIRECT("mesh_formatting_table[Term]"),"Surgical Wound Infection",INDIRECT("mesh_formatting_table[Sheet]"),"Pubs Score - Clinical Terms")</formula>
    </cfRule>
    <cfRule type="expression" dxfId="143" priority="144" stopIfTrue="1">
      <formula>COUNTIFS(INDIRECT("mesh_formatting_table[PiH_ID]"),A40,INDIRECT("mesh_formatting_table[Term]"),"Wound Healing",INDIRECT("mesh_formatting_table[Sheet]"),"Pubs Score - Clinical Terms")</formula>
    </cfRule>
    <cfRule type="expression" dxfId="142" priority="145" stopIfTrue="1">
      <formula>COUNTIFS(INDIRECT("mesh_formatting_table[PiH_ID]"),A40,INDIRECT("mesh_formatting_table[Term]"),"Wound Infection after Surgery",INDIRECT("mesh_formatting_table[Sheet]"),"Pubs Score - Clinical Terms")</formula>
    </cfRule>
    <cfRule type="expression" dxfId="141" priority="146" stopIfTrue="1">
      <formula>COUNTIFS(INDIRECT("mesh_formatting_table[PiH_ID]"),A40,INDIRECT("mesh_formatting_table[Term]"),"Wound Infection Prevention",INDIRECT("mesh_formatting_table[Sheet]"),"Pubs Score - Clinical Terms")</formula>
    </cfRule>
    <cfRule type="expression" dxfId="140" priority="147" stopIfTrue="1">
      <formula>COUNTIFS(INDIRECT("mesh_formatting_table[PiH_ID]"),A40,INDIRECT("mesh_formatting_table[Term]"),"Smith &amp; Nephew",INDIRECT("mesh_formatting_table[Sheet]"),"Pubs Score - Products &amp; Compe")</formula>
    </cfRule>
    <cfRule type="expression" dxfId="139" priority="148" stopIfTrue="1">
      <formula>COUNTIFS(INDIRECT("mesh_formatting_table[PiH_ID]"),A40,INDIRECT("mesh_formatting_table[Term]"),"PICO",INDIRECT("mesh_formatting_table[Sheet]"),"Pubs Score - Products &amp; Compe")</formula>
    </cfRule>
    <cfRule type="expression" dxfId="138" priority="149" stopIfTrue="1">
      <formula>COUNTIFS(INDIRECT("mesh_formatting_table[PiH_ID]"),A40,INDIRECT("mesh_formatting_table[Term]"),"Burden of Disease/ Burden of Illness",INDIRECT("mesh_formatting_table[Sheet]"),"Pubs - Health Economists")</formula>
    </cfRule>
    <cfRule type="expression" dxfId="137" priority="150" stopIfTrue="1">
      <formula>COUNTIFS(INDIRECT("mesh_formatting_table[PiH_ID]"),A40,INDIRECT("mesh_formatting_table[Term]"),"Clinical Outcomes",INDIRECT("mesh_formatting_table[Sheet]"),"Pubs - Health Economists")</formula>
    </cfRule>
    <cfRule type="expression" dxfId="136" priority="151" stopIfTrue="1">
      <formula>COUNTIFS(INDIRECT("mesh_formatting_table[PiH_ID]"),A40,INDIRECT("mesh_formatting_table[Term]"),"Cost-Effectiveness",INDIRECT("mesh_formatting_table[Sheet]"),"Pubs - Health Economists")</formula>
    </cfRule>
    <cfRule type="expression" dxfId="135" priority="152" stopIfTrue="1">
      <formula>COUNTIFS(INDIRECT("mesh_formatting_table[PiH_ID]"),A40,INDIRECT("mesh_formatting_table[Term]"),"Health Economics",INDIRECT("mesh_formatting_table[Sheet]"),"Pubs - Health Economists")</formula>
    </cfRule>
    <cfRule type="expression" dxfId="134" priority="153" stopIfTrue="1">
      <formula>COUNTIFS(INDIRECT("mesh_formatting_table[PiH_ID]"),A40,INDIRECT("mesh_formatting_table[Term]"),"Health-Related Quality of Life",INDIRECT("mesh_formatting_table[Sheet]"),"Pubs - Health Economists")</formula>
    </cfRule>
    <cfRule type="expression" dxfId="133" priority="154" stopIfTrue="1">
      <formula>COUNTIFS(INDIRECT("mesh_formatting_table[PiH_ID]"),A40,INDIRECT("mesh_formatting_table[Term]"),"Length of Stay",INDIRECT("mesh_formatting_table[Sheet]"),"Pubs - Health Economists")</formula>
    </cfRule>
    <cfRule type="expression" dxfId="132" priority="155" stopIfTrue="1">
      <formula>COUNTIFS(INDIRECT("mesh_formatting_table[PiH_ID]"),A40,INDIRECT("mesh_formatting_table[Term]"),"Market Access",INDIRECT("mesh_formatting_table[Sheet]"),"Pubs - Health Economists")</formula>
    </cfRule>
    <cfRule type="expression" dxfId="131" priority="156" stopIfTrue="1">
      <formula>COUNTIFS(INDIRECT("mesh_formatting_table[PiH_ID]"),A40,INDIRECT("mesh_formatting_table[Term]"),"Outcome Measure",INDIRECT("mesh_formatting_table[Sheet]"),"Pubs - Health Economists")</formula>
    </cfRule>
    <cfRule type="expression" dxfId="130" priority="157" stopIfTrue="1">
      <formula>COUNTIFS(INDIRECT("mesh_formatting_table[PiH_ID]"),A40,INDIRECT("mesh_formatting_table[Term]"),"Patient-Reported Outcome",INDIRECT("mesh_formatting_table[Sheet]"),"Pubs - Health Economists")</formula>
    </cfRule>
    <cfRule type="expression" dxfId="129" priority="158" stopIfTrue="1">
      <formula>COUNTIFS(INDIRECT("mesh_formatting_table[PiH_ID]"),A40,INDIRECT("mesh_formatting_table[Term]"),"Reimbursement",INDIRECT("mesh_formatting_table[Sheet]"),"Pubs - Health Economists")</formula>
    </cfRule>
    <cfRule type="expression" dxfId="128" priority="128" stopIfTrue="1">
      <formula>COUNTIFS(INDIRECT("location_formatting_table[PiH_ID]"),A40,INDIRECT("location_formatting_table[Type]"),"International")</formula>
    </cfRule>
  </conditionalFormatting>
  <conditionalFormatting sqref="A58:A62">
    <cfRule type="expression" dxfId="126" priority="97" stopIfTrue="1">
      <formula>COUNTIFS(INDIRECT("location_formatting_table[PiH_ID]"),A58,INDIRECT("location_formatting_table[Country]"),"United States of America",INDIRECT("location_formatting_table[Type]"),"National")</formula>
    </cfRule>
    <cfRule type="expression" dxfId="125" priority="103" stopIfTrue="1">
      <formula>COUNTIFS(INDIRECT("mesh_formatting_table[PiH_ID]"),A58,INDIRECT("mesh_formatting_table[Term]"),"PICO System/ PICO Dressing",INDIRECT("mesh_formatting_table[Sheet]"),"Pubs Score - Clinical Terms")</formula>
    </cfRule>
    <cfRule type="expression" dxfId="124" priority="125" stopIfTrue="1">
      <formula>COUNTIFS(INDIRECT("mesh_formatting_table[PiH_ID]"),A58,INDIRECT("mesh_formatting_table[Term]"),"Patient-Reported Outcome",INDIRECT("mesh_formatting_table[Sheet]"),"Pubs - Health Economists")</formula>
    </cfRule>
    <cfRule type="expression" dxfId="123" priority="124" stopIfTrue="1">
      <formula>COUNTIFS(INDIRECT("mesh_formatting_table[PiH_ID]"),A58,INDIRECT("mesh_formatting_table[Term]"),"Outcome Measure",INDIRECT("mesh_formatting_table[Sheet]"),"Pubs - Health Economists")</formula>
    </cfRule>
    <cfRule type="expression" dxfId="122" priority="123" stopIfTrue="1">
      <formula>COUNTIFS(INDIRECT("mesh_formatting_table[PiH_ID]"),A58,INDIRECT("mesh_formatting_table[Term]"),"Market Access",INDIRECT("mesh_formatting_table[Sheet]"),"Pubs - Health Economists")</formula>
    </cfRule>
    <cfRule type="expression" dxfId="121" priority="122" stopIfTrue="1">
      <formula>COUNTIFS(INDIRECT("mesh_formatting_table[PiH_ID]"),A58,INDIRECT("mesh_formatting_table[Term]"),"Length of Stay",INDIRECT("mesh_formatting_table[Sheet]"),"Pubs - Health Economists")</formula>
    </cfRule>
    <cfRule type="expression" dxfId="120" priority="121" stopIfTrue="1">
      <formula>COUNTIFS(INDIRECT("mesh_formatting_table[PiH_ID]"),A58,INDIRECT("mesh_formatting_table[Term]"),"Health-Related Quality of Life",INDIRECT("mesh_formatting_table[Sheet]"),"Pubs - Health Economists")</formula>
    </cfRule>
    <cfRule type="expression" dxfId="119" priority="120" stopIfTrue="1">
      <formula>COUNTIFS(INDIRECT("mesh_formatting_table[PiH_ID]"),A58,INDIRECT("mesh_formatting_table[Term]"),"Health Economics",INDIRECT("mesh_formatting_table[Sheet]"),"Pubs - Health Economists")</formula>
    </cfRule>
    <cfRule type="expression" dxfId="118" priority="118" stopIfTrue="1">
      <formula>COUNTIFS(INDIRECT("mesh_formatting_table[PiH_ID]"),A58,INDIRECT("mesh_formatting_table[Term]"),"Clinical Outcomes",INDIRECT("mesh_formatting_table[Sheet]"),"Pubs - Health Economists")</formula>
    </cfRule>
    <cfRule type="expression" dxfId="117" priority="119" stopIfTrue="1">
      <formula>COUNTIFS(INDIRECT("mesh_formatting_table[PiH_ID]"),A58,INDIRECT("mesh_formatting_table[Term]"),"Cost-Effectiveness",INDIRECT("mesh_formatting_table[Sheet]"),"Pubs - Health Economists")</formula>
    </cfRule>
    <cfRule type="expression" dxfId="116" priority="117" stopIfTrue="1">
      <formula>COUNTIFS(INDIRECT("mesh_formatting_table[PiH_ID]"),A58,INDIRECT("mesh_formatting_table[Term]"),"Burden of Disease/ Burden of Illness",INDIRECT("mesh_formatting_table[Sheet]"),"Pubs - Health Economists")</formula>
    </cfRule>
    <cfRule type="expression" dxfId="115" priority="116" stopIfTrue="1">
      <formula>COUNTIFS(INDIRECT("mesh_formatting_table[PiH_ID]"),A58,INDIRECT("mesh_formatting_table[Term]"),"PICO",INDIRECT("mesh_formatting_table[Sheet]"),"Pubs Score - Products &amp; Compe")</formula>
    </cfRule>
    <cfRule type="expression" dxfId="114" priority="115" stopIfTrue="1">
      <formula>COUNTIFS(INDIRECT("mesh_formatting_table[PiH_ID]"),A58,INDIRECT("mesh_formatting_table[Term]"),"Smith &amp; Nephew",INDIRECT("mesh_formatting_table[Sheet]"),"Pubs Score - Products &amp; Compe")</formula>
    </cfRule>
    <cfRule type="expression" dxfId="113" priority="114" stopIfTrue="1">
      <formula>COUNTIFS(INDIRECT("mesh_formatting_table[PiH_ID]"),A58,INDIRECT("mesh_formatting_table[Term]"),"Wound Infection Prevention",INDIRECT("mesh_formatting_table[Sheet]"),"Pubs Score - Clinical Terms")</formula>
    </cfRule>
    <cfRule type="expression" dxfId="112" priority="113" stopIfTrue="1">
      <formula>COUNTIFS(INDIRECT("mesh_formatting_table[PiH_ID]"),A58,INDIRECT("mesh_formatting_table[Term]"),"Wound Infection after Surgery",INDIRECT("mesh_formatting_table[Sheet]"),"Pubs Score - Clinical Terms")</formula>
    </cfRule>
    <cfRule type="expression" dxfId="111" priority="112" stopIfTrue="1">
      <formula>COUNTIFS(INDIRECT("mesh_formatting_table[PiH_ID]"),A58,INDIRECT("mesh_formatting_table[Term]"),"Wound Healing",INDIRECT("mesh_formatting_table[Sheet]"),"Pubs Score - Clinical Terms")</formula>
    </cfRule>
    <cfRule type="expression" dxfId="110" priority="111" stopIfTrue="1">
      <formula>COUNTIFS(INDIRECT("mesh_formatting_table[PiH_ID]"),A58,INDIRECT("mesh_formatting_table[Term]"),"Surgical Wound Infection",INDIRECT("mesh_formatting_table[Sheet]"),"Pubs Score - Clinical Terms")</formula>
    </cfRule>
    <cfRule type="expression" dxfId="109" priority="110" stopIfTrue="1">
      <formula>COUNTIFS(INDIRECT("mesh_formatting_table[PiH_ID]"),A58,INDIRECT("mesh_formatting_table[Term]"),"Surgical Site Infection Prevalence",INDIRECT("mesh_formatting_table[Sheet]"),"Pubs Score - Clinical Terms")</formula>
    </cfRule>
    <cfRule type="expression" dxfId="108" priority="109" stopIfTrue="1">
      <formula>COUNTIFS(INDIRECT("mesh_formatting_table[PiH_ID]"),A58,INDIRECT("mesh_formatting_table[Term]"),"Surgical Site Infection/ SSI/ Surgical Infection",INDIRECT("mesh_formatting_table[Sheet]"),"Pubs Score - Clinical Terms")</formula>
    </cfRule>
    <cfRule type="expression" dxfId="107" priority="108" stopIfTrue="1">
      <formula>COUNTIFS(INDIRECT("mesh_formatting_table[PiH_ID]"),A58,INDIRECT("mesh_formatting_table[Term]"),"Surgical Site Complications",INDIRECT("mesh_formatting_table[Sheet]"),"Pubs Score - Clinical Terms")</formula>
    </cfRule>
    <cfRule type="expression" dxfId="106" priority="107" stopIfTrue="1">
      <formula>COUNTIFS(INDIRECT("mesh_formatting_table[PiH_ID]"),A58,INDIRECT("mesh_formatting_table[Term]"),"Prophylaxis of Surgical Site Infection/ SSI Prophylaxis",INDIRECT("mesh_formatting_table[Sheet]"),"Pubs Score - Clinical Terms")</formula>
    </cfRule>
    <cfRule type="expression" dxfId="105" priority="106" stopIfTrue="1">
      <formula>COUNTIFS(INDIRECT("mesh_formatting_table[PiH_ID]"),A58,INDIRECT("mesh_formatting_table[Term]"),"Prevention of Surgical Site Infections/ Surgical Site Infection Prevention",INDIRECT("mesh_formatting_table[Sheet]"),"Pubs Score - Clinical Terms")</formula>
    </cfRule>
    <cfRule type="expression" dxfId="104" priority="105" stopIfTrue="1">
      <formula>COUNTIFS(INDIRECT("mesh_formatting_table[PiH_ID]"),A58,INDIRECT("mesh_formatting_table[Term]"),"Postsurgical Wound Infection",INDIRECT("mesh_formatting_table[Sheet]"),"Pubs Score - Clinical Terms")</formula>
    </cfRule>
    <cfRule type="expression" dxfId="103" priority="104" stopIfTrue="1">
      <formula>COUNTIFS(INDIRECT("mesh_formatting_table[PiH_ID]"),A58,INDIRECT("mesh_formatting_table[Term]"),"Postoperative Surgical Site Infection/ Postoperative SSI",INDIRECT("mesh_formatting_table[Sheet]"),"Pubs Score - Clinical Terms")</formula>
    </cfRule>
    <cfRule type="expression" dxfId="102" priority="126" stopIfTrue="1">
      <formula>COUNTIFS(INDIRECT("mesh_formatting_table[PiH_ID]"),A58,INDIRECT("mesh_formatting_table[Term]"),"Reimbursement",INDIRECT("mesh_formatting_table[Sheet]"),"Pubs - Health Economists")</formula>
    </cfRule>
    <cfRule type="expression" dxfId="101" priority="102" stopIfTrue="1">
      <formula>COUNTIFS(INDIRECT("mesh_formatting_table[PiH_ID]"),A58,INDIRECT("mesh_formatting_table[Term]"),"PICO Single Use Negative Pressure Wound Therapy System/ PICO sNPWT",INDIRECT("mesh_formatting_table[Sheet]"),"Pubs Score - Clinical Terms")</formula>
    </cfRule>
    <cfRule type="expression" dxfId="100" priority="101" stopIfTrue="1">
      <formula>COUNTIFS(INDIRECT("mesh_formatting_table[PiH_ID]"),A58,INDIRECT("mesh_formatting_table[Term]"),"Negative-Pressure Wound Therapy/ NPWT",INDIRECT("mesh_formatting_table[Sheet]"),"Pubs Score - Clinical Terms")</formula>
    </cfRule>
    <cfRule type="expression" dxfId="99" priority="100" stopIfTrue="1">
      <formula>COUNTIFS(INDIRECT("mesh_formatting_table[PiH_ID]"),A58,INDIRECT("mesh_formatting_table[Term]"),"Incisional NPWT",INDIRECT("mesh_formatting_table[Sheet]"),"Pubs Score - Clinical Terms")</formula>
    </cfRule>
    <cfRule type="expression" dxfId="98" priority="99" stopIfTrue="1">
      <formula>COUNTIFS(INDIRECT("mesh_formatting_table[PiH_ID]"),A58,INDIRECT("mesh_formatting_table[Term]"),"Chronic Wounds",INDIRECT("mesh_formatting_table[Sheet]"),"Pubs Score - Clinical Terms")</formula>
    </cfRule>
    <cfRule type="expression" dxfId="97" priority="98" stopIfTrue="1">
      <formula>COUNTIFS(INDIRECT("mesh_formatting_table[PiH_ID]"),A58,INDIRECT("mesh_formatting_table[Term]"),"Chronic Surgical Wound",INDIRECT("mesh_formatting_table[Sheet]"),"Pubs Score - Clinical Terms")</formula>
    </cfRule>
    <cfRule type="expression" dxfId="96" priority="96" stopIfTrue="1">
      <formula>COUNTIFS(INDIRECT("location_formatting_table[PiH_ID]"),A58,INDIRECT("location_formatting_table[Type]"),"International")</formula>
    </cfRule>
  </conditionalFormatting>
  <conditionalFormatting sqref="A64:A80">
    <cfRule type="expression" dxfId="95" priority="65" stopIfTrue="1">
      <formula>COUNTIFS(INDIRECT("location_formatting_table[PiH_ID]"),A64,INDIRECT("location_formatting_table[Country]"),"United States of America",INDIRECT("location_formatting_table[Type]"),"National")</formula>
    </cfRule>
    <cfRule type="expression" dxfId="94" priority="66" stopIfTrue="1">
      <formula>COUNTIFS(INDIRECT("mesh_formatting_table[PiH_ID]"),A64,INDIRECT("mesh_formatting_table[Term]"),"Chronic Surgical Wound",INDIRECT("mesh_formatting_table[Sheet]"),"Pubs Score - Clinical Terms")</formula>
    </cfRule>
    <cfRule type="expression" dxfId="93" priority="67" stopIfTrue="1">
      <formula>COUNTIFS(INDIRECT("mesh_formatting_table[PiH_ID]"),A64,INDIRECT("mesh_formatting_table[Term]"),"Chronic Wounds",INDIRECT("mesh_formatting_table[Sheet]"),"Pubs Score - Clinical Terms")</formula>
    </cfRule>
    <cfRule type="expression" dxfId="92" priority="68" stopIfTrue="1">
      <formula>COUNTIFS(INDIRECT("mesh_formatting_table[PiH_ID]"),A64,INDIRECT("mesh_formatting_table[Term]"),"Incisional NPWT",INDIRECT("mesh_formatting_table[Sheet]"),"Pubs Score - Clinical Terms")</formula>
    </cfRule>
    <cfRule type="expression" dxfId="91" priority="69" stopIfTrue="1">
      <formula>COUNTIFS(INDIRECT("mesh_formatting_table[PiH_ID]"),A64,INDIRECT("mesh_formatting_table[Term]"),"Negative-Pressure Wound Therapy/ NPWT",INDIRECT("mesh_formatting_table[Sheet]"),"Pubs Score - Clinical Terms")</formula>
    </cfRule>
    <cfRule type="expression" dxfId="90" priority="70" stopIfTrue="1">
      <formula>COUNTIFS(INDIRECT("mesh_formatting_table[PiH_ID]"),A64,INDIRECT("mesh_formatting_table[Term]"),"PICO Single Use Negative Pressure Wound Therapy System/ PICO sNPWT",INDIRECT("mesh_formatting_table[Sheet]"),"Pubs Score - Clinical Terms")</formula>
    </cfRule>
    <cfRule type="expression" dxfId="89" priority="71" stopIfTrue="1">
      <formula>COUNTIFS(INDIRECT("mesh_formatting_table[PiH_ID]"),A64,INDIRECT("mesh_formatting_table[Term]"),"PICO System/ PICO Dressing",INDIRECT("mesh_formatting_table[Sheet]"),"Pubs Score - Clinical Terms")</formula>
    </cfRule>
    <cfRule type="expression" dxfId="88" priority="73" stopIfTrue="1">
      <formula>COUNTIFS(INDIRECT("mesh_formatting_table[PiH_ID]"),A64,INDIRECT("mesh_formatting_table[Term]"),"Postsurgical Wound Infection",INDIRECT("mesh_formatting_table[Sheet]"),"Pubs Score - Clinical Terms")</formula>
    </cfRule>
    <cfRule type="expression" dxfId="87" priority="74" stopIfTrue="1">
      <formula>COUNTIFS(INDIRECT("mesh_formatting_table[PiH_ID]"),A64,INDIRECT("mesh_formatting_table[Term]"),"Prevention of Surgical Site Infections/ Surgical Site Infection Prevention",INDIRECT("mesh_formatting_table[Sheet]"),"Pubs Score - Clinical Terms")</formula>
    </cfRule>
    <cfRule type="expression" dxfId="86" priority="75" stopIfTrue="1">
      <formula>COUNTIFS(INDIRECT("mesh_formatting_table[PiH_ID]"),A64,INDIRECT("mesh_formatting_table[Term]"),"Prophylaxis of Surgical Site Infection/ SSI Prophylaxis",INDIRECT("mesh_formatting_table[Sheet]"),"Pubs Score - Clinical Terms")</formula>
    </cfRule>
    <cfRule type="expression" dxfId="85" priority="76" stopIfTrue="1">
      <formula>COUNTIFS(INDIRECT("mesh_formatting_table[PiH_ID]"),A64,INDIRECT("mesh_formatting_table[Term]"),"Surgical Site Complications",INDIRECT("mesh_formatting_table[Sheet]"),"Pubs Score - Clinical Terms")</formula>
    </cfRule>
    <cfRule type="expression" dxfId="84" priority="77" stopIfTrue="1">
      <formula>COUNTIFS(INDIRECT("mesh_formatting_table[PiH_ID]"),A64,INDIRECT("mesh_formatting_table[Term]"),"Surgical Site Infection/ SSI/ Surgical Infection",INDIRECT("mesh_formatting_table[Sheet]"),"Pubs Score - Clinical Terms")</formula>
    </cfRule>
    <cfRule type="expression" dxfId="83" priority="78" stopIfTrue="1">
      <formula>COUNTIFS(INDIRECT("mesh_formatting_table[PiH_ID]"),A64,INDIRECT("mesh_formatting_table[Term]"),"Surgical Site Infection Prevalence",INDIRECT("mesh_formatting_table[Sheet]"),"Pubs Score - Clinical Terms")</formula>
    </cfRule>
    <cfRule type="expression" dxfId="82" priority="94" stopIfTrue="1">
      <formula>COUNTIFS(INDIRECT("mesh_formatting_table[PiH_ID]"),A64,INDIRECT("mesh_formatting_table[Term]"),"Reimbursement",INDIRECT("mesh_formatting_table[Sheet]"),"Pubs - Health Economists")</formula>
    </cfRule>
    <cfRule type="expression" dxfId="81" priority="79" stopIfTrue="1">
      <formula>COUNTIFS(INDIRECT("mesh_formatting_table[PiH_ID]"),A64,INDIRECT("mesh_formatting_table[Term]"),"Surgical Wound Infection",INDIRECT("mesh_formatting_table[Sheet]"),"Pubs Score - Clinical Terms")</formula>
    </cfRule>
    <cfRule type="expression" dxfId="80" priority="80" stopIfTrue="1">
      <formula>COUNTIFS(INDIRECT("mesh_formatting_table[PiH_ID]"),A64,INDIRECT("mesh_formatting_table[Term]"),"Wound Healing",INDIRECT("mesh_formatting_table[Sheet]"),"Pubs Score - Clinical Terms")</formula>
    </cfRule>
    <cfRule type="expression" dxfId="79" priority="81" stopIfTrue="1">
      <formula>COUNTIFS(INDIRECT("mesh_formatting_table[PiH_ID]"),A64,INDIRECT("mesh_formatting_table[Term]"),"Wound Infection after Surgery",INDIRECT("mesh_formatting_table[Sheet]"),"Pubs Score - Clinical Terms")</formula>
    </cfRule>
    <cfRule type="expression" dxfId="78" priority="82" stopIfTrue="1">
      <formula>COUNTIFS(INDIRECT("mesh_formatting_table[PiH_ID]"),A64,INDIRECT("mesh_formatting_table[Term]"),"Wound Infection Prevention",INDIRECT("mesh_formatting_table[Sheet]"),"Pubs Score - Clinical Terms")</formula>
    </cfRule>
    <cfRule type="expression" dxfId="77" priority="83" stopIfTrue="1">
      <formula>COUNTIFS(INDIRECT("mesh_formatting_table[PiH_ID]"),A64,INDIRECT("mesh_formatting_table[Term]"),"Smith &amp; Nephew",INDIRECT("mesh_formatting_table[Sheet]"),"Pubs Score - Products &amp; Compe")</formula>
    </cfRule>
    <cfRule type="expression" dxfId="76" priority="84" stopIfTrue="1">
      <formula>COUNTIFS(INDIRECT("mesh_formatting_table[PiH_ID]"),A64,INDIRECT("mesh_formatting_table[Term]"),"PICO",INDIRECT("mesh_formatting_table[Sheet]"),"Pubs Score - Products &amp; Compe")</formula>
    </cfRule>
    <cfRule type="expression" dxfId="75" priority="85" stopIfTrue="1">
      <formula>COUNTIFS(INDIRECT("mesh_formatting_table[PiH_ID]"),A64,INDIRECT("mesh_formatting_table[Term]"),"Burden of Disease/ Burden of Illness",INDIRECT("mesh_formatting_table[Sheet]"),"Pubs - Health Economists")</formula>
    </cfRule>
    <cfRule type="expression" dxfId="74" priority="86" stopIfTrue="1">
      <formula>COUNTIFS(INDIRECT("mesh_formatting_table[PiH_ID]"),A64,INDIRECT("mesh_formatting_table[Term]"),"Clinical Outcomes",INDIRECT("mesh_formatting_table[Sheet]"),"Pubs - Health Economists")</formula>
    </cfRule>
    <cfRule type="expression" dxfId="73" priority="88" stopIfTrue="1">
      <formula>COUNTIFS(INDIRECT("mesh_formatting_table[PiH_ID]"),A64,INDIRECT("mesh_formatting_table[Term]"),"Health Economics",INDIRECT("mesh_formatting_table[Sheet]"),"Pubs - Health Economists")</formula>
    </cfRule>
    <cfRule type="expression" dxfId="72" priority="89" stopIfTrue="1">
      <formula>COUNTIFS(INDIRECT("mesh_formatting_table[PiH_ID]"),A64,INDIRECT("mesh_formatting_table[Term]"),"Health-Related Quality of Life",INDIRECT("mesh_formatting_table[Sheet]"),"Pubs - Health Economists")</formula>
    </cfRule>
    <cfRule type="expression" dxfId="71" priority="90" stopIfTrue="1">
      <formula>COUNTIFS(INDIRECT("mesh_formatting_table[PiH_ID]"),A64,INDIRECT("mesh_formatting_table[Term]"),"Length of Stay",INDIRECT("mesh_formatting_table[Sheet]"),"Pubs - Health Economists")</formula>
    </cfRule>
    <cfRule type="expression" dxfId="70" priority="91" stopIfTrue="1">
      <formula>COUNTIFS(INDIRECT("mesh_formatting_table[PiH_ID]"),A64,INDIRECT("mesh_formatting_table[Term]"),"Market Access",INDIRECT("mesh_formatting_table[Sheet]"),"Pubs - Health Economists")</formula>
    </cfRule>
    <cfRule type="expression" dxfId="69" priority="92" stopIfTrue="1">
      <formula>COUNTIFS(INDIRECT("mesh_formatting_table[PiH_ID]"),A64,INDIRECT("mesh_formatting_table[Term]"),"Outcome Measure",INDIRECT("mesh_formatting_table[Sheet]"),"Pubs - Health Economists")</formula>
    </cfRule>
    <cfRule type="expression" dxfId="68" priority="93" stopIfTrue="1">
      <formula>COUNTIFS(INDIRECT("mesh_formatting_table[PiH_ID]"),A64,INDIRECT("mesh_formatting_table[Term]"),"Patient-Reported Outcome",INDIRECT("mesh_formatting_table[Sheet]"),"Pubs - Health Economists")</formula>
    </cfRule>
    <cfRule type="expression" dxfId="67" priority="87" stopIfTrue="1">
      <formula>COUNTIFS(INDIRECT("mesh_formatting_table[PiH_ID]"),A64,INDIRECT("mesh_formatting_table[Term]"),"Cost-Effectiveness",INDIRECT("mesh_formatting_table[Sheet]"),"Pubs - Health Economists")</formula>
    </cfRule>
    <cfRule type="expression" dxfId="66" priority="72" stopIfTrue="1">
      <formula>COUNTIFS(INDIRECT("mesh_formatting_table[PiH_ID]"),A64,INDIRECT("mesh_formatting_table[Term]"),"Postoperative Surgical Site Infection/ Postoperative SSI",INDIRECT("mesh_formatting_table[Sheet]"),"Pubs Score - Clinical Terms")</formula>
    </cfRule>
    <cfRule type="expression" dxfId="65" priority="64" stopIfTrue="1">
      <formula>COUNTIFS(INDIRECT("location_formatting_table[PiH_ID]"),A64,INDIRECT("location_formatting_table[Type]"),"International")</formula>
    </cfRule>
  </conditionalFormatting>
  <conditionalFormatting sqref="A82:A83">
    <cfRule type="expression" dxfId="63" priority="63" stopIfTrue="1">
      <formula>COUNTIFS(INDIRECT("mesh_formatting_table[PiH_ID]"),A82,INDIRECT("mesh_formatting_table[Term]"),"Reimbursement",INDIRECT("mesh_formatting_table[Sheet]"),"Pubs - Health Economists")</formula>
    </cfRule>
    <cfRule type="expression" dxfId="62" priority="62" stopIfTrue="1">
      <formula>COUNTIFS(INDIRECT("mesh_formatting_table[PiH_ID]"),A82,INDIRECT("mesh_formatting_table[Term]"),"Patient-Reported Outcome",INDIRECT("mesh_formatting_table[Sheet]"),"Pubs - Health Economists")</formula>
    </cfRule>
    <cfRule type="expression" dxfId="61" priority="61" stopIfTrue="1">
      <formula>COUNTIFS(INDIRECT("mesh_formatting_table[PiH_ID]"),A82,INDIRECT("mesh_formatting_table[Term]"),"Outcome Measure",INDIRECT("mesh_formatting_table[Sheet]"),"Pubs - Health Economists")</formula>
    </cfRule>
    <cfRule type="expression" dxfId="60" priority="60" stopIfTrue="1">
      <formula>COUNTIFS(INDIRECT("mesh_formatting_table[PiH_ID]"),A82,INDIRECT("mesh_formatting_table[Term]"),"Market Access",INDIRECT("mesh_formatting_table[Sheet]"),"Pubs - Health Economists")</formula>
    </cfRule>
    <cfRule type="expression" dxfId="59" priority="59" stopIfTrue="1">
      <formula>COUNTIFS(INDIRECT("mesh_formatting_table[PiH_ID]"),A82,INDIRECT("mesh_formatting_table[Term]"),"Length of Stay",INDIRECT("mesh_formatting_table[Sheet]"),"Pubs - Health Economists")</formula>
    </cfRule>
    <cfRule type="expression" dxfId="58" priority="58" stopIfTrue="1">
      <formula>COUNTIFS(INDIRECT("mesh_formatting_table[PiH_ID]"),A82,INDIRECT("mesh_formatting_table[Term]"),"Health-Related Quality of Life",INDIRECT("mesh_formatting_table[Sheet]"),"Pubs - Health Economists")</formula>
    </cfRule>
    <cfRule type="expression" dxfId="57" priority="57" stopIfTrue="1">
      <formula>COUNTIFS(INDIRECT("mesh_formatting_table[PiH_ID]"),A82,INDIRECT("mesh_formatting_table[Term]"),"Health Economics",INDIRECT("mesh_formatting_table[Sheet]"),"Pubs - Health Economists")</formula>
    </cfRule>
    <cfRule type="expression" dxfId="56" priority="56" stopIfTrue="1">
      <formula>COUNTIFS(INDIRECT("mesh_formatting_table[PiH_ID]"),A82,INDIRECT("mesh_formatting_table[Term]"),"Cost-Effectiveness",INDIRECT("mesh_formatting_table[Sheet]"),"Pubs - Health Economists")</formula>
    </cfRule>
    <cfRule type="expression" dxfId="55" priority="55" stopIfTrue="1">
      <formula>COUNTIFS(INDIRECT("mesh_formatting_table[PiH_ID]"),A82,INDIRECT("mesh_formatting_table[Term]"),"Clinical Outcomes",INDIRECT("mesh_formatting_table[Sheet]"),"Pubs - Health Economists")</formula>
    </cfRule>
    <cfRule type="expression" dxfId="54" priority="54" stopIfTrue="1">
      <formula>COUNTIFS(INDIRECT("mesh_formatting_table[PiH_ID]"),A82,INDIRECT("mesh_formatting_table[Term]"),"Burden of Disease/ Burden of Illness",INDIRECT("mesh_formatting_table[Sheet]"),"Pubs - Health Economists")</formula>
    </cfRule>
    <cfRule type="expression" dxfId="53" priority="53" stopIfTrue="1">
      <formula>COUNTIFS(INDIRECT("mesh_formatting_table[PiH_ID]"),A82,INDIRECT("mesh_formatting_table[Term]"),"PICO",INDIRECT("mesh_formatting_table[Sheet]"),"Pubs Score - Products &amp; Compe")</formula>
    </cfRule>
    <cfRule type="expression" dxfId="52" priority="52" stopIfTrue="1">
      <formula>COUNTIFS(INDIRECT("mesh_formatting_table[PiH_ID]"),A82,INDIRECT("mesh_formatting_table[Term]"),"Smith &amp; Nephew",INDIRECT("mesh_formatting_table[Sheet]"),"Pubs Score - Products &amp; Compe")</formula>
    </cfRule>
    <cfRule type="expression" dxfId="51" priority="51" stopIfTrue="1">
      <formula>COUNTIFS(INDIRECT("mesh_formatting_table[PiH_ID]"),A82,INDIRECT("mesh_formatting_table[Term]"),"Wound Infection Prevention",INDIRECT("mesh_formatting_table[Sheet]"),"Pubs Score - Clinical Terms")</formula>
    </cfRule>
    <cfRule type="expression" dxfId="50" priority="50" stopIfTrue="1">
      <formula>COUNTIFS(INDIRECT("mesh_formatting_table[PiH_ID]"),A82,INDIRECT("mesh_formatting_table[Term]"),"Wound Infection after Surgery",INDIRECT("mesh_formatting_table[Sheet]"),"Pubs Score - Clinical Terms")</formula>
    </cfRule>
    <cfRule type="expression" dxfId="49" priority="49" stopIfTrue="1">
      <formula>COUNTIFS(INDIRECT("mesh_formatting_table[PiH_ID]"),A82,INDIRECT("mesh_formatting_table[Term]"),"Wound Healing",INDIRECT("mesh_formatting_table[Sheet]"),"Pubs Score - Clinical Terms")</formula>
    </cfRule>
    <cfRule type="expression" dxfId="48" priority="48" stopIfTrue="1">
      <formula>COUNTIFS(INDIRECT("mesh_formatting_table[PiH_ID]"),A82,INDIRECT("mesh_formatting_table[Term]"),"Surgical Wound Infection",INDIRECT("mesh_formatting_table[Sheet]"),"Pubs Score - Clinical Terms")</formula>
    </cfRule>
    <cfRule type="expression" dxfId="47" priority="47" stopIfTrue="1">
      <formula>COUNTIFS(INDIRECT("mesh_formatting_table[PiH_ID]"),A82,INDIRECT("mesh_formatting_table[Term]"),"Surgical Site Infection Prevalence",INDIRECT("mesh_formatting_table[Sheet]"),"Pubs Score - Clinical Terms")</formula>
    </cfRule>
    <cfRule type="expression" dxfId="46" priority="46" stopIfTrue="1">
      <formula>COUNTIFS(INDIRECT("mesh_formatting_table[PiH_ID]"),A82,INDIRECT("mesh_formatting_table[Term]"),"Surgical Site Infection/ SSI/ Surgical Infection",INDIRECT("mesh_formatting_table[Sheet]"),"Pubs Score - Clinical Terms")</formula>
    </cfRule>
    <cfRule type="expression" dxfId="45" priority="45" stopIfTrue="1">
      <formula>COUNTIFS(INDIRECT("mesh_formatting_table[PiH_ID]"),A82,INDIRECT("mesh_formatting_table[Term]"),"Surgical Site Complications",INDIRECT("mesh_formatting_table[Sheet]"),"Pubs Score - Clinical Terms")</formula>
    </cfRule>
    <cfRule type="expression" dxfId="44" priority="44" stopIfTrue="1">
      <formula>COUNTIFS(INDIRECT("mesh_formatting_table[PiH_ID]"),A82,INDIRECT("mesh_formatting_table[Term]"),"Prophylaxis of Surgical Site Infection/ SSI Prophylaxis",INDIRECT("mesh_formatting_table[Sheet]"),"Pubs Score - Clinical Terms")</formula>
    </cfRule>
    <cfRule type="expression" dxfId="43" priority="43" stopIfTrue="1">
      <formula>COUNTIFS(INDIRECT("mesh_formatting_table[PiH_ID]"),A82,INDIRECT("mesh_formatting_table[Term]"),"Prevention of Surgical Site Infections/ Surgical Site Infection Prevention",INDIRECT("mesh_formatting_table[Sheet]"),"Pubs Score - Clinical Terms")</formula>
    </cfRule>
    <cfRule type="expression" dxfId="42" priority="42" stopIfTrue="1">
      <formula>COUNTIFS(INDIRECT("mesh_formatting_table[PiH_ID]"),A82,INDIRECT("mesh_formatting_table[Term]"),"Postsurgical Wound Infection",INDIRECT("mesh_formatting_table[Sheet]"),"Pubs Score - Clinical Terms")</formula>
    </cfRule>
    <cfRule type="expression" dxfId="41" priority="41" stopIfTrue="1">
      <formula>COUNTIFS(INDIRECT("mesh_formatting_table[PiH_ID]"),A82,INDIRECT("mesh_formatting_table[Term]"),"Postoperative Surgical Site Infection/ Postoperative SSI",INDIRECT("mesh_formatting_table[Sheet]"),"Pubs Score - Clinical Terms")</formula>
    </cfRule>
    <cfRule type="expression" dxfId="40" priority="40" stopIfTrue="1">
      <formula>COUNTIFS(INDIRECT("mesh_formatting_table[PiH_ID]"),A82,INDIRECT("mesh_formatting_table[Term]"),"PICO System/ PICO Dressing",INDIRECT("mesh_formatting_table[Sheet]"),"Pubs Score - Clinical Terms")</formula>
    </cfRule>
    <cfRule type="expression" dxfId="39" priority="39" stopIfTrue="1">
      <formula>COUNTIFS(INDIRECT("mesh_formatting_table[PiH_ID]"),A82,INDIRECT("mesh_formatting_table[Term]"),"PICO Single Use Negative Pressure Wound Therapy System/ PICO sNPWT",INDIRECT("mesh_formatting_table[Sheet]"),"Pubs Score - Clinical Terms")</formula>
    </cfRule>
    <cfRule type="expression" dxfId="38" priority="38" stopIfTrue="1">
      <formula>COUNTIFS(INDIRECT("mesh_formatting_table[PiH_ID]"),A82,INDIRECT("mesh_formatting_table[Term]"),"Negative-Pressure Wound Therapy/ NPWT",INDIRECT("mesh_formatting_table[Sheet]"),"Pubs Score - Clinical Terms")</formula>
    </cfRule>
    <cfRule type="expression" dxfId="37" priority="37" stopIfTrue="1">
      <formula>COUNTIFS(INDIRECT("mesh_formatting_table[PiH_ID]"),A82,INDIRECT("mesh_formatting_table[Term]"),"Incisional NPWT",INDIRECT("mesh_formatting_table[Sheet]"),"Pubs Score - Clinical Terms")</formula>
    </cfRule>
    <cfRule type="expression" dxfId="36" priority="36" stopIfTrue="1">
      <formula>COUNTIFS(INDIRECT("mesh_formatting_table[PiH_ID]"),A82,INDIRECT("mesh_formatting_table[Term]"),"Chronic Wounds",INDIRECT("mesh_formatting_table[Sheet]"),"Pubs Score - Clinical Terms")</formula>
    </cfRule>
    <cfRule type="expression" dxfId="35" priority="35" stopIfTrue="1">
      <formula>COUNTIFS(INDIRECT("mesh_formatting_table[PiH_ID]"),A82,INDIRECT("mesh_formatting_table[Term]"),"Chronic Surgical Wound",INDIRECT("mesh_formatting_table[Sheet]"),"Pubs Score - Clinical Terms")</formula>
    </cfRule>
    <cfRule type="expression" dxfId="34" priority="34" stopIfTrue="1">
      <formula>COUNTIFS(INDIRECT("location_formatting_table[PiH_ID]"),A82,INDIRECT("location_formatting_table[Country]"),"United States of America",INDIRECT("location_formatting_table[Type]"),"National")</formula>
    </cfRule>
    <cfRule type="expression" dxfId="33" priority="33" stopIfTrue="1">
      <formula>COUNTIFS(INDIRECT("location_formatting_table[PiH_ID]"),A82,INDIRECT("location_formatting_table[Type]"),"International")</formula>
    </cfRule>
  </conditionalFormatting>
  <conditionalFormatting sqref="A85:A89">
    <cfRule type="expression" dxfId="31" priority="30" stopIfTrue="1">
      <formula>COUNTIFS(INDIRECT("mesh_formatting_table[PiH_ID]"),A85,INDIRECT("mesh_formatting_table[Term]"),"Patient-Reported Outcome",INDIRECT("mesh_formatting_table[Sheet]"),"Pubs - Health Economists")</formula>
    </cfRule>
    <cfRule type="expression" dxfId="30" priority="29" stopIfTrue="1">
      <formula>COUNTIFS(INDIRECT("mesh_formatting_table[PiH_ID]"),A85,INDIRECT("mesh_formatting_table[Term]"),"Outcome Measure",INDIRECT("mesh_formatting_table[Sheet]"),"Pubs - Health Economists")</formula>
    </cfRule>
    <cfRule type="expression" dxfId="29" priority="28" stopIfTrue="1">
      <formula>COUNTIFS(INDIRECT("mesh_formatting_table[PiH_ID]"),A85,INDIRECT("mesh_formatting_table[Term]"),"Market Access",INDIRECT("mesh_formatting_table[Sheet]"),"Pubs - Health Economists")</formula>
    </cfRule>
    <cfRule type="expression" dxfId="28" priority="27" stopIfTrue="1">
      <formula>COUNTIFS(INDIRECT("mesh_formatting_table[PiH_ID]"),A85,INDIRECT("mesh_formatting_table[Term]"),"Length of Stay",INDIRECT("mesh_formatting_table[Sheet]"),"Pubs - Health Economists")</formula>
    </cfRule>
    <cfRule type="expression" dxfId="27" priority="26" stopIfTrue="1">
      <formula>COUNTIFS(INDIRECT("mesh_formatting_table[PiH_ID]"),A85,INDIRECT("mesh_formatting_table[Term]"),"Health-Related Quality of Life",INDIRECT("mesh_formatting_table[Sheet]"),"Pubs - Health Economists")</formula>
    </cfRule>
    <cfRule type="expression" dxfId="26" priority="25" stopIfTrue="1">
      <formula>COUNTIFS(INDIRECT("mesh_formatting_table[PiH_ID]"),A85,INDIRECT("mesh_formatting_table[Term]"),"Health Economics",INDIRECT("mesh_formatting_table[Sheet]"),"Pubs - Health Economists")</formula>
    </cfRule>
    <cfRule type="expression" dxfId="25" priority="24" stopIfTrue="1">
      <formula>COUNTIFS(INDIRECT("mesh_formatting_table[PiH_ID]"),A85,INDIRECT("mesh_formatting_table[Term]"),"Cost-Effectiveness",INDIRECT("mesh_formatting_table[Sheet]"),"Pubs - Health Economists")</formula>
    </cfRule>
    <cfRule type="expression" dxfId="24" priority="23" stopIfTrue="1">
      <formula>COUNTIFS(INDIRECT("mesh_formatting_table[PiH_ID]"),A85,INDIRECT("mesh_formatting_table[Term]"),"Clinical Outcomes",INDIRECT("mesh_formatting_table[Sheet]"),"Pubs - Health Economists")</formula>
    </cfRule>
    <cfRule type="expression" dxfId="23" priority="22" stopIfTrue="1">
      <formula>COUNTIFS(INDIRECT("mesh_formatting_table[PiH_ID]"),A85,INDIRECT("mesh_formatting_table[Term]"),"Burden of Disease/ Burden of Illness",INDIRECT("mesh_formatting_table[Sheet]"),"Pubs - Health Economists")</formula>
    </cfRule>
    <cfRule type="expression" dxfId="22" priority="21" stopIfTrue="1">
      <formula>COUNTIFS(INDIRECT("mesh_formatting_table[PiH_ID]"),A85,INDIRECT("mesh_formatting_table[Term]"),"PICO",INDIRECT("mesh_formatting_table[Sheet]"),"Pubs Score - Products &amp; Compe")</formula>
    </cfRule>
    <cfRule type="expression" dxfId="21" priority="20" stopIfTrue="1">
      <formula>COUNTIFS(INDIRECT("mesh_formatting_table[PiH_ID]"),A85,INDIRECT("mesh_formatting_table[Term]"),"Smith &amp; Nephew",INDIRECT("mesh_formatting_table[Sheet]"),"Pubs Score - Products &amp; Compe")</formula>
    </cfRule>
    <cfRule type="expression" dxfId="20" priority="19" stopIfTrue="1">
      <formula>COUNTIFS(INDIRECT("mesh_formatting_table[PiH_ID]"),A85,INDIRECT("mesh_formatting_table[Term]"),"Wound Infection Prevention",INDIRECT("mesh_formatting_table[Sheet]"),"Pubs Score - Clinical Terms")</formula>
    </cfRule>
    <cfRule type="expression" dxfId="19" priority="18" stopIfTrue="1">
      <formula>COUNTIFS(INDIRECT("mesh_formatting_table[PiH_ID]"),A85,INDIRECT("mesh_formatting_table[Term]"),"Wound Infection after Surgery",INDIRECT("mesh_formatting_table[Sheet]"),"Pubs Score - Clinical Terms")</formula>
    </cfRule>
    <cfRule type="expression" dxfId="18" priority="17" stopIfTrue="1">
      <formula>COUNTIFS(INDIRECT("mesh_formatting_table[PiH_ID]"),A85,INDIRECT("mesh_formatting_table[Term]"),"Wound Healing",INDIRECT("mesh_formatting_table[Sheet]"),"Pubs Score - Clinical Terms")</formula>
    </cfRule>
    <cfRule type="expression" dxfId="17" priority="15" stopIfTrue="1">
      <formula>COUNTIFS(INDIRECT("mesh_formatting_table[PiH_ID]"),A85,INDIRECT("mesh_formatting_table[Term]"),"Surgical Site Infection Prevalence",INDIRECT("mesh_formatting_table[Sheet]"),"Pubs Score - Clinical Terms")</formula>
    </cfRule>
    <cfRule type="expression" dxfId="16" priority="14" stopIfTrue="1">
      <formula>COUNTIFS(INDIRECT("mesh_formatting_table[PiH_ID]"),A85,INDIRECT("mesh_formatting_table[Term]"),"Surgical Site Infection/ SSI/ Surgical Infection",INDIRECT("mesh_formatting_table[Sheet]"),"Pubs Score - Clinical Terms")</formula>
    </cfRule>
    <cfRule type="expression" dxfId="15" priority="13" stopIfTrue="1">
      <formula>COUNTIFS(INDIRECT("mesh_formatting_table[PiH_ID]"),A85,INDIRECT("mesh_formatting_table[Term]"),"Surgical Site Complications",INDIRECT("mesh_formatting_table[Sheet]"),"Pubs Score - Clinical Terms")</formula>
    </cfRule>
    <cfRule type="expression" dxfId="14" priority="12" stopIfTrue="1">
      <formula>COUNTIFS(INDIRECT("mesh_formatting_table[PiH_ID]"),A85,INDIRECT("mesh_formatting_table[Term]"),"Prophylaxis of Surgical Site Infection/ SSI Prophylaxis",INDIRECT("mesh_formatting_table[Sheet]"),"Pubs Score - Clinical Terms")</formula>
    </cfRule>
    <cfRule type="expression" dxfId="13" priority="11" stopIfTrue="1">
      <formula>COUNTIFS(INDIRECT("mesh_formatting_table[PiH_ID]"),A85,INDIRECT("mesh_formatting_table[Term]"),"Prevention of Surgical Site Infections/ Surgical Site Infection Prevention",INDIRECT("mesh_formatting_table[Sheet]"),"Pubs Score - Clinical Terms")</formula>
    </cfRule>
    <cfRule type="expression" dxfId="12" priority="10" stopIfTrue="1">
      <formula>COUNTIFS(INDIRECT("mesh_formatting_table[PiH_ID]"),A85,INDIRECT("mesh_formatting_table[Term]"),"Postsurgical Wound Infection",INDIRECT("mesh_formatting_table[Sheet]"),"Pubs Score - Clinical Terms")</formula>
    </cfRule>
    <cfRule type="expression" dxfId="11" priority="9" stopIfTrue="1">
      <formula>COUNTIFS(INDIRECT("mesh_formatting_table[PiH_ID]"),A85,INDIRECT("mesh_formatting_table[Term]"),"Postoperative Surgical Site Infection/ Postoperative SSI",INDIRECT("mesh_formatting_table[Sheet]"),"Pubs Score - Clinical Terms")</formula>
    </cfRule>
    <cfRule type="expression" dxfId="10" priority="8" stopIfTrue="1">
      <formula>COUNTIFS(INDIRECT("mesh_formatting_table[PiH_ID]"),A85,INDIRECT("mesh_formatting_table[Term]"),"PICO System/ PICO Dressing",INDIRECT("mesh_formatting_table[Sheet]"),"Pubs Score - Clinical Terms")</formula>
    </cfRule>
    <cfRule type="expression" dxfId="9" priority="7" stopIfTrue="1">
      <formula>COUNTIFS(INDIRECT("mesh_formatting_table[PiH_ID]"),A85,INDIRECT("mesh_formatting_table[Term]"),"PICO Single Use Negative Pressure Wound Therapy System/ PICO sNPWT",INDIRECT("mesh_formatting_table[Sheet]"),"Pubs Score - Clinical Terms")</formula>
    </cfRule>
    <cfRule type="expression" dxfId="8" priority="6" stopIfTrue="1">
      <formula>COUNTIFS(INDIRECT("mesh_formatting_table[PiH_ID]"),A85,INDIRECT("mesh_formatting_table[Term]"),"Negative-Pressure Wound Therapy/ NPWT",INDIRECT("mesh_formatting_table[Sheet]"),"Pubs Score - Clinical Terms")</formula>
    </cfRule>
    <cfRule type="expression" dxfId="7" priority="5" stopIfTrue="1">
      <formula>COUNTIFS(INDIRECT("mesh_formatting_table[PiH_ID]"),A85,INDIRECT("mesh_formatting_table[Term]"),"Incisional NPWT",INDIRECT("mesh_formatting_table[Sheet]"),"Pubs Score - Clinical Terms")</formula>
    </cfRule>
    <cfRule type="expression" dxfId="6" priority="4" stopIfTrue="1">
      <formula>COUNTIFS(INDIRECT("mesh_formatting_table[PiH_ID]"),A85,INDIRECT("mesh_formatting_table[Term]"),"Chronic Wounds",INDIRECT("mesh_formatting_table[Sheet]"),"Pubs Score - Clinical Terms")</formula>
    </cfRule>
    <cfRule type="expression" dxfId="5" priority="3" stopIfTrue="1">
      <formula>COUNTIFS(INDIRECT("mesh_formatting_table[PiH_ID]"),A85,INDIRECT("mesh_formatting_table[Term]"),"Chronic Surgical Wound",INDIRECT("mesh_formatting_table[Sheet]"),"Pubs Score - Clinical Terms")</formula>
    </cfRule>
    <cfRule type="expression" dxfId="4" priority="2" stopIfTrue="1">
      <formula>COUNTIFS(INDIRECT("location_formatting_table[PiH_ID]"),A85,INDIRECT("location_formatting_table[Country]"),"United States of America",INDIRECT("location_formatting_table[Type]"),"National")</formula>
    </cfRule>
    <cfRule type="expression" dxfId="3" priority="16" stopIfTrue="1">
      <formula>COUNTIFS(INDIRECT("mesh_formatting_table[PiH_ID]"),A85,INDIRECT("mesh_formatting_table[Term]"),"Surgical Wound Infection",INDIRECT("mesh_formatting_table[Sheet]"),"Pubs Score - Clinical Terms")</formula>
    </cfRule>
    <cfRule type="expression" dxfId="2" priority="1" stopIfTrue="1">
      <formula>COUNTIFS(INDIRECT("location_formatting_table[PiH_ID]"),A85,INDIRECT("location_formatting_table[Type]"),"International")</formula>
    </cfRule>
    <cfRule type="expression" dxfId="1" priority="31" stopIfTrue="1">
      <formula>COUNTIFS(INDIRECT("mesh_formatting_table[PiH_ID]"),A85,INDIRECT("mesh_formatting_table[Term]"),"Reimbursement",INDIRECT("mesh_formatting_table[Sheet]"),"Pubs - Health Economists")</formula>
    </cfRule>
  </conditionalFormatting>
  <hyperlinks>
    <hyperlink ref="B2" r:id="rId1" xr:uid="{82E4A56A-7469-4711-B605-78EAFD22EDF3}"/>
    <hyperlink ref="B3" r:id="rId2" xr:uid="{2349B9AB-E341-4673-A2BF-FD5AAFA8A30C}"/>
    <hyperlink ref="B4" r:id="rId3" xr:uid="{F431475A-7CE5-42E0-8DCE-813C9EED8E64}"/>
    <hyperlink ref="B5" r:id="rId4" xr:uid="{585E8951-AC6D-43C7-A423-FB35EFF2DCBC}"/>
    <hyperlink ref="B7" r:id="rId5" xr:uid="{CAEA9D8D-46B3-4411-B099-C3E4458DE016}"/>
    <hyperlink ref="B8" r:id="rId6" xr:uid="{253BE833-4A93-4E19-806F-73FB1350E7B5}"/>
    <hyperlink ref="B9" r:id="rId7" xr:uid="{A98E0F82-6716-4886-B008-3C25504A12BE}"/>
    <hyperlink ref="B6" r:id="rId8" xr:uid="{8C5D32C8-3C11-41A0-A407-328F968EF65A}"/>
    <hyperlink ref="B10" r:id="rId9" xr:uid="{B4FDE11F-E399-4705-81BE-44288E9BBE99}"/>
    <hyperlink ref="B11" r:id="rId10" xr:uid="{2D8CF4C1-C51C-40B7-9079-A82F153F0464}"/>
    <hyperlink ref="B12" r:id="rId11" xr:uid="{A7885DD5-7183-4D68-A784-C1761E120430}"/>
    <hyperlink ref="B13" r:id="rId12" xr:uid="{4AAA51F4-FE63-4B8A-AEF6-6A2E0221B44F}"/>
  </hyperlinks>
  <pageMargins left="0.7" right="0.7" top="0.75" bottom="0.75" header="0.3" footer="0.3"/>
  <pageSetup orientation="landscape" horizontalDpi="4294967293" verticalDpi="4294967293" r:id="rId13"/>
  <drawing r:id="rId14"/>
  <extLst>
    <ext xmlns:x14="http://schemas.microsoft.com/office/spreadsheetml/2009/9/main" uri="{78C0D931-6437-407d-A8EE-F0AAD7539E65}">
      <x14:conditionalFormattings>
        <x14:conditionalFormatting xmlns:xm="http://schemas.microsoft.com/office/excel/2006/main">
          <x14:cfRule type="expression" priority="255" id="{20F3052C-F1B2-4A11-A727-8F87EA9DBF70}">
            <xm:f>COUNT(SEARCH(Formatting!$A$2:$A$41,A12))</xm:f>
            <x14:dxf>
              <fill>
                <patternFill>
                  <bgColor rgb="FFFF99FF"/>
                </patternFill>
              </fill>
            </x14:dxf>
          </x14:cfRule>
          <xm:sqref>A12 A15</xm:sqref>
        </x14:conditionalFormatting>
        <x14:conditionalFormatting xmlns:xm="http://schemas.microsoft.com/office/excel/2006/main">
          <x14:cfRule type="expression" priority="192" id="{DAF5801D-F061-456D-A18F-8C943C0A535E}">
            <xm:f>COUNT(SEARCH(Formatting!$A$2:$A$41,A18))</xm:f>
            <x14:dxf>
              <fill>
                <patternFill>
                  <bgColor rgb="FFFF99FF"/>
                </patternFill>
              </fill>
            </x14:dxf>
          </x14:cfRule>
          <xm:sqref>A18:A20</xm:sqref>
        </x14:conditionalFormatting>
        <x14:conditionalFormatting xmlns:xm="http://schemas.microsoft.com/office/excel/2006/main">
          <x14:cfRule type="expression" priority="191" id="{CB248613-3DE4-4118-86F7-D2763DD29373}">
            <xm:f>COUNT(SEARCH(Formatting!$A$2:$A$41,A30))</xm:f>
            <x14:dxf>
              <fill>
                <patternFill>
                  <bgColor rgb="FFFF99FF"/>
                </patternFill>
              </fill>
            </x14:dxf>
          </x14:cfRule>
          <xm:sqref>A30</xm:sqref>
        </x14:conditionalFormatting>
        <x14:conditionalFormatting xmlns:xm="http://schemas.microsoft.com/office/excel/2006/main">
          <x14:cfRule type="expression" priority="159" id="{1849E2BC-36A7-438D-B56B-9DB954C5FFC4}">
            <xm:f>COUNT(SEARCH(Formatting!$A$2:$A$41,A36))</xm:f>
            <x14:dxf>
              <fill>
                <patternFill>
                  <bgColor rgb="FFFF99FF"/>
                </patternFill>
              </fill>
            </x14:dxf>
          </x14:cfRule>
          <xm:sqref>A36:A39</xm:sqref>
        </x14:conditionalFormatting>
        <x14:conditionalFormatting xmlns:xm="http://schemas.microsoft.com/office/excel/2006/main">
          <x14:cfRule type="expression" priority="127" id="{5AE8C130-981F-4CEA-AD21-8494A62265D9}">
            <xm:f>COUNT(SEARCH(Formatting!$A$2:$A$41,A55))</xm:f>
            <x14:dxf>
              <fill>
                <patternFill>
                  <bgColor rgb="FFFF99FF"/>
                </patternFill>
              </fill>
            </x14:dxf>
          </x14:cfRule>
          <xm:sqref>A55:A57</xm:sqref>
        </x14:conditionalFormatting>
        <x14:conditionalFormatting xmlns:xm="http://schemas.microsoft.com/office/excel/2006/main">
          <x14:cfRule type="expression" priority="95" id="{3A77882B-E9CA-4F07-AC61-A2F9ECF3ED44}">
            <xm:f>COUNT(SEARCH(Formatting!$A$2:$A$41,A81))</xm:f>
            <x14:dxf>
              <fill>
                <patternFill>
                  <bgColor rgb="FFFF99FF"/>
                </patternFill>
              </fill>
            </x14:dxf>
          </x14:cfRule>
          <xm:sqref>A81</xm:sqref>
        </x14:conditionalFormatting>
        <x14:conditionalFormatting xmlns:xm="http://schemas.microsoft.com/office/excel/2006/main">
          <x14:cfRule type="expression" priority="32" id="{E69E3D84-F3AF-4699-BA4B-EA1F015779B9}">
            <xm:f>COUNT(SEARCH(Formatting!$A$2:$A$41,A84))</xm:f>
            <x14:dxf>
              <fill>
                <patternFill>
                  <bgColor rgb="FFFF99FF"/>
                </patternFill>
              </fill>
            </x14:dxf>
          </x14:cfRule>
          <xm:sqref>A84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20737-919A-4EF0-8C92-FCAEA277842F}">
  <sheetPr codeName="Sheet7"/>
  <dimension ref="A1:A41"/>
  <sheetViews>
    <sheetView zoomScale="80" zoomScaleNormal="80" workbookViewId="0">
      <selection activeCell="C13" sqref="C13"/>
    </sheetView>
  </sheetViews>
  <sheetFormatPr defaultRowHeight="14.5" x14ac:dyDescent="0.35"/>
  <cols>
    <col min="1" max="1" width="19.81640625" bestFit="1" customWidth="1"/>
  </cols>
  <sheetData>
    <row r="1" spans="1:1" x14ac:dyDescent="0.35">
      <c r="A1" s="5" t="s">
        <v>462</v>
      </c>
    </row>
    <row r="2" spans="1:1" x14ac:dyDescent="0.35">
      <c r="A2" t="s">
        <v>463</v>
      </c>
    </row>
    <row r="3" spans="1:1" x14ac:dyDescent="0.35">
      <c r="A3" t="s">
        <v>464</v>
      </c>
    </row>
    <row r="4" spans="1:1" x14ac:dyDescent="0.35">
      <c r="A4" t="s">
        <v>465</v>
      </c>
    </row>
    <row r="5" spans="1:1" x14ac:dyDescent="0.35">
      <c r="A5" t="s">
        <v>466</v>
      </c>
    </row>
    <row r="6" spans="1:1" x14ac:dyDescent="0.35">
      <c r="A6" t="s">
        <v>467</v>
      </c>
    </row>
    <row r="7" spans="1:1" x14ac:dyDescent="0.35">
      <c r="A7" t="s">
        <v>468</v>
      </c>
    </row>
    <row r="8" spans="1:1" x14ac:dyDescent="0.35">
      <c r="A8" t="s">
        <v>469</v>
      </c>
    </row>
    <row r="9" spans="1:1" x14ac:dyDescent="0.35">
      <c r="A9" t="s">
        <v>470</v>
      </c>
    </row>
    <row r="10" spans="1:1" x14ac:dyDescent="0.35">
      <c r="A10" t="s">
        <v>471</v>
      </c>
    </row>
    <row r="11" spans="1:1" x14ac:dyDescent="0.35">
      <c r="A11" t="s">
        <v>472</v>
      </c>
    </row>
    <row r="12" spans="1:1" x14ac:dyDescent="0.35">
      <c r="A12" t="s">
        <v>473</v>
      </c>
    </row>
    <row r="13" spans="1:1" x14ac:dyDescent="0.35">
      <c r="A13" t="s">
        <v>474</v>
      </c>
    </row>
    <row r="14" spans="1:1" x14ac:dyDescent="0.35">
      <c r="A14" t="s">
        <v>475</v>
      </c>
    </row>
    <row r="15" spans="1:1" x14ac:dyDescent="0.35">
      <c r="A15" t="s">
        <v>476</v>
      </c>
    </row>
    <row r="16" spans="1:1" x14ac:dyDescent="0.35">
      <c r="A16" t="s">
        <v>477</v>
      </c>
    </row>
    <row r="17" spans="1:1" x14ac:dyDescent="0.35">
      <c r="A17" t="s">
        <v>478</v>
      </c>
    </row>
    <row r="18" spans="1:1" x14ac:dyDescent="0.35">
      <c r="A18" t="s">
        <v>479</v>
      </c>
    </row>
    <row r="19" spans="1:1" x14ac:dyDescent="0.35">
      <c r="A19" t="s">
        <v>480</v>
      </c>
    </row>
    <row r="20" spans="1:1" x14ac:dyDescent="0.35">
      <c r="A20" t="s">
        <v>481</v>
      </c>
    </row>
    <row r="21" spans="1:1" x14ac:dyDescent="0.35">
      <c r="A21" t="s">
        <v>482</v>
      </c>
    </row>
    <row r="22" spans="1:1" x14ac:dyDescent="0.35">
      <c r="A22" t="s">
        <v>483</v>
      </c>
    </row>
    <row r="23" spans="1:1" x14ac:dyDescent="0.35">
      <c r="A23" t="s">
        <v>484</v>
      </c>
    </row>
    <row r="24" spans="1:1" x14ac:dyDescent="0.35">
      <c r="A24" t="s">
        <v>485</v>
      </c>
    </row>
    <row r="25" spans="1:1" x14ac:dyDescent="0.35">
      <c r="A25" t="s">
        <v>486</v>
      </c>
    </row>
    <row r="26" spans="1:1" x14ac:dyDescent="0.35">
      <c r="A26" t="s">
        <v>487</v>
      </c>
    </row>
    <row r="27" spans="1:1" x14ac:dyDescent="0.35">
      <c r="A27" t="s">
        <v>488</v>
      </c>
    </row>
    <row r="28" spans="1:1" x14ac:dyDescent="0.35">
      <c r="A28" t="s">
        <v>489</v>
      </c>
    </row>
    <row r="29" spans="1:1" x14ac:dyDescent="0.35">
      <c r="A29" t="s">
        <v>490</v>
      </c>
    </row>
    <row r="30" spans="1:1" x14ac:dyDescent="0.35">
      <c r="A30" t="s">
        <v>491</v>
      </c>
    </row>
    <row r="31" spans="1:1" x14ac:dyDescent="0.35">
      <c r="A31" t="s">
        <v>492</v>
      </c>
    </row>
    <row r="32" spans="1:1" x14ac:dyDescent="0.35">
      <c r="A32" t="s">
        <v>493</v>
      </c>
    </row>
    <row r="33" spans="1:1" x14ac:dyDescent="0.35">
      <c r="A33" t="s">
        <v>494</v>
      </c>
    </row>
    <row r="34" spans="1:1" x14ac:dyDescent="0.35">
      <c r="A34" t="s">
        <v>495</v>
      </c>
    </row>
    <row r="35" spans="1:1" x14ac:dyDescent="0.35">
      <c r="A35" t="s">
        <v>496</v>
      </c>
    </row>
    <row r="36" spans="1:1" x14ac:dyDescent="0.35">
      <c r="A36" t="s">
        <v>497</v>
      </c>
    </row>
    <row r="37" spans="1:1" x14ac:dyDescent="0.35">
      <c r="A37" t="s">
        <v>498</v>
      </c>
    </row>
    <row r="38" spans="1:1" x14ac:dyDescent="0.35">
      <c r="A38" t="s">
        <v>499</v>
      </c>
    </row>
    <row r="39" spans="1:1" x14ac:dyDescent="0.35">
      <c r="A39" t="s">
        <v>500</v>
      </c>
    </row>
    <row r="40" spans="1:1" x14ac:dyDescent="0.35">
      <c r="A40" t="s">
        <v>501</v>
      </c>
    </row>
    <row r="41" spans="1:1" x14ac:dyDescent="0.35">
      <c r="A41" t="s">
        <v>502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17047-0558-4DE0-87F2-8BFB0AEA10B5}">
  <sheetPr codeName="Sheet3"/>
  <dimension ref="A5:AY147"/>
  <sheetViews>
    <sheetView zoomScale="70" zoomScaleNormal="70" workbookViewId="0">
      <selection activeCell="J36" sqref="J36"/>
    </sheetView>
  </sheetViews>
  <sheetFormatPr defaultRowHeight="14.5" x14ac:dyDescent="0.35"/>
  <cols>
    <col min="1" max="1" width="10.54296875" customWidth="1"/>
    <col min="2" max="2" width="10.1796875" customWidth="1"/>
    <col min="5" max="5" width="11.453125" customWidth="1"/>
    <col min="6" max="6" width="19.1796875" customWidth="1"/>
    <col min="7" max="7" width="12.81640625" customWidth="1"/>
    <col min="8" max="8" width="14.81640625" customWidth="1"/>
    <col min="30" max="30" width="9.1796875" customWidth="1"/>
    <col min="34" max="34" width="11.453125" customWidth="1"/>
    <col min="35" max="35" width="9" customWidth="1"/>
    <col min="36" max="36" width="11.81640625" customWidth="1"/>
    <col min="37" max="39" width="12.1796875" customWidth="1"/>
    <col min="42" max="42" width="16.1796875" customWidth="1"/>
    <col min="43" max="43" width="11.453125" customWidth="1"/>
    <col min="44" max="44" width="11.81640625" customWidth="1"/>
    <col min="45" max="45" width="12.81640625" customWidth="1"/>
    <col min="46" max="47" width="12.1796875" customWidth="1"/>
    <col min="48" max="48" width="9.453125" customWidth="1"/>
    <col min="49" max="49" width="20.1796875" customWidth="1"/>
    <col min="50" max="50" width="17.81640625" customWidth="1"/>
    <col min="51" max="51" width="17.1796875" customWidth="1"/>
  </cols>
  <sheetData>
    <row r="5" spans="1:48" x14ac:dyDescent="0.35">
      <c r="E5" s="12"/>
      <c r="AC5" t="s">
        <v>431</v>
      </c>
      <c r="AD5" t="s">
        <v>7</v>
      </c>
    </row>
    <row r="6" spans="1:48" x14ac:dyDescent="0.35">
      <c r="A6" s="12"/>
      <c r="AC6" s="1">
        <v>1</v>
      </c>
      <c r="AD6" s="1" t="s">
        <v>20</v>
      </c>
    </row>
    <row r="7" spans="1:48" x14ac:dyDescent="0.35">
      <c r="AC7" s="1">
        <v>2</v>
      </c>
      <c r="AD7" s="1" t="s">
        <v>20</v>
      </c>
    </row>
    <row r="8" spans="1:48" x14ac:dyDescent="0.35">
      <c r="E8" s="12"/>
      <c r="AC8" s="1">
        <v>3</v>
      </c>
      <c r="AD8" s="1" t="s">
        <v>179</v>
      </c>
    </row>
    <row r="9" spans="1:48" ht="43.5" x14ac:dyDescent="0.35">
      <c r="A9" s="12"/>
      <c r="E9" s="12"/>
      <c r="AC9" s="1">
        <v>4</v>
      </c>
      <c r="AD9" s="1" t="s">
        <v>38</v>
      </c>
    </row>
    <row r="10" spans="1:48" x14ac:dyDescent="0.35">
      <c r="A10" s="12"/>
      <c r="AC10" s="1">
        <v>5</v>
      </c>
      <c r="AD10" s="1" t="s">
        <v>103</v>
      </c>
    </row>
    <row r="11" spans="1:48" x14ac:dyDescent="0.35">
      <c r="E11" s="12"/>
      <c r="AC11" s="1">
        <v>6</v>
      </c>
      <c r="AD11" s="1" t="s">
        <v>20</v>
      </c>
    </row>
    <row r="12" spans="1:48" x14ac:dyDescent="0.35">
      <c r="A12" s="12"/>
      <c r="E12" s="12"/>
      <c r="AC12" s="1">
        <v>7</v>
      </c>
      <c r="AD12" s="1" t="s">
        <v>20</v>
      </c>
    </row>
    <row r="13" spans="1:48" x14ac:dyDescent="0.35">
      <c r="A13" s="12"/>
      <c r="AC13" s="1">
        <v>8</v>
      </c>
      <c r="AD13" s="1" t="s">
        <v>179</v>
      </c>
    </row>
    <row r="14" spans="1:48" x14ac:dyDescent="0.35">
      <c r="AC14" s="1">
        <v>9</v>
      </c>
      <c r="AD14" s="1" t="s">
        <v>20</v>
      </c>
      <c r="AH14" s="14" t="s">
        <v>7</v>
      </c>
      <c r="AI14" s="14" t="s">
        <v>432</v>
      </c>
      <c r="AJ14" s="14" t="s">
        <v>433</v>
      </c>
      <c r="AK14" s="14" t="s">
        <v>434</v>
      </c>
      <c r="AL14" s="14" t="s">
        <v>435</v>
      </c>
      <c r="AM14" s="14" t="s">
        <v>436</v>
      </c>
      <c r="AN14" s="14" t="s">
        <v>437</v>
      </c>
      <c r="AP14" s="14" t="s">
        <v>7</v>
      </c>
      <c r="AQ14" s="14" t="s">
        <v>432</v>
      </c>
      <c r="AR14" s="14" t="s">
        <v>433</v>
      </c>
      <c r="AS14" s="14" t="s">
        <v>434</v>
      </c>
      <c r="AT14" s="14" t="s">
        <v>435</v>
      </c>
      <c r="AU14" s="14" t="s">
        <v>436</v>
      </c>
      <c r="AV14" s="14" t="s">
        <v>437</v>
      </c>
    </row>
    <row r="15" spans="1:48" ht="29" x14ac:dyDescent="0.35">
      <c r="E15" s="12"/>
      <c r="AC15" s="1">
        <v>10</v>
      </c>
      <c r="AD15" s="1" t="s">
        <v>92</v>
      </c>
      <c r="AH15" s="15" t="s">
        <v>27</v>
      </c>
      <c r="AI15" s="15">
        <v>1</v>
      </c>
      <c r="AJ15" s="15">
        <v>0</v>
      </c>
      <c r="AK15" s="15">
        <v>0</v>
      </c>
      <c r="AL15" s="15">
        <v>0</v>
      </c>
      <c r="AM15" s="15">
        <v>0</v>
      </c>
      <c r="AN15" s="15">
        <v>0</v>
      </c>
      <c r="AP15" s="15" t="s">
        <v>33</v>
      </c>
      <c r="AQ15" s="15">
        <v>4</v>
      </c>
      <c r="AR15" s="15">
        <v>8</v>
      </c>
      <c r="AS15" s="15">
        <v>1</v>
      </c>
      <c r="AT15" s="15">
        <v>1</v>
      </c>
      <c r="AU15" s="15">
        <v>1</v>
      </c>
      <c r="AV15" s="15">
        <v>6</v>
      </c>
    </row>
    <row r="16" spans="1:48" x14ac:dyDescent="0.35">
      <c r="A16" s="12"/>
      <c r="AC16" s="1">
        <v>11</v>
      </c>
      <c r="AD16" s="1" t="s">
        <v>14</v>
      </c>
      <c r="AH16" s="15" t="s">
        <v>438</v>
      </c>
      <c r="AI16" s="15">
        <v>2</v>
      </c>
      <c r="AJ16" s="15">
        <v>0</v>
      </c>
      <c r="AK16" s="15">
        <v>0</v>
      </c>
      <c r="AL16" s="15">
        <v>0</v>
      </c>
      <c r="AM16" s="15">
        <v>0</v>
      </c>
      <c r="AN16" s="15">
        <v>0</v>
      </c>
      <c r="AP16" s="15" t="s">
        <v>48</v>
      </c>
      <c r="AQ16" s="15">
        <v>1</v>
      </c>
      <c r="AR16" s="15">
        <v>3</v>
      </c>
      <c r="AS16" s="15">
        <v>1</v>
      </c>
      <c r="AT16" s="15">
        <v>0</v>
      </c>
      <c r="AU16" s="15">
        <v>4</v>
      </c>
      <c r="AV16" s="15">
        <v>2</v>
      </c>
    </row>
    <row r="17" spans="1:51" x14ac:dyDescent="0.35">
      <c r="AC17" s="1">
        <v>12</v>
      </c>
      <c r="AD17" s="1" t="s">
        <v>14</v>
      </c>
      <c r="AH17" s="15" t="s">
        <v>75</v>
      </c>
      <c r="AI17" s="15">
        <v>0</v>
      </c>
      <c r="AJ17" s="15">
        <v>1</v>
      </c>
      <c r="AK17" s="15">
        <v>0</v>
      </c>
      <c r="AL17" s="15">
        <v>0</v>
      </c>
      <c r="AM17" s="15">
        <v>0</v>
      </c>
      <c r="AN17" s="15">
        <v>0</v>
      </c>
      <c r="AP17" s="15" t="s">
        <v>20</v>
      </c>
      <c r="AQ17" s="15">
        <v>12</v>
      </c>
      <c r="AR17" s="15">
        <v>2</v>
      </c>
      <c r="AS17" s="15">
        <v>0</v>
      </c>
      <c r="AT17" s="15">
        <v>0</v>
      </c>
      <c r="AU17" s="15">
        <v>0</v>
      </c>
      <c r="AV17" s="15">
        <v>0</v>
      </c>
    </row>
    <row r="18" spans="1:51" x14ac:dyDescent="0.35">
      <c r="E18" s="12"/>
      <c r="AC18" s="13">
        <v>13</v>
      </c>
      <c r="AD18" s="1" t="s">
        <v>179</v>
      </c>
      <c r="AH18" s="15" t="s">
        <v>439</v>
      </c>
      <c r="AI18" s="15">
        <v>1</v>
      </c>
      <c r="AJ18" s="15">
        <v>0</v>
      </c>
      <c r="AK18" s="15">
        <v>0</v>
      </c>
      <c r="AL18" s="15">
        <v>0</v>
      </c>
      <c r="AM18" s="15">
        <v>0</v>
      </c>
      <c r="AN18" s="15">
        <v>0</v>
      </c>
      <c r="AP18" s="15" t="s">
        <v>14</v>
      </c>
      <c r="AQ18" s="15">
        <v>9</v>
      </c>
      <c r="AR18" s="15">
        <v>1</v>
      </c>
      <c r="AS18" s="15">
        <v>1</v>
      </c>
      <c r="AT18" s="15">
        <v>0</v>
      </c>
      <c r="AU18" s="15">
        <v>0</v>
      </c>
      <c r="AV18" s="15">
        <v>0</v>
      </c>
    </row>
    <row r="19" spans="1:51" x14ac:dyDescent="0.35">
      <c r="A19" s="12"/>
      <c r="E19" s="12"/>
      <c r="AC19" s="1">
        <v>14</v>
      </c>
      <c r="AD19" s="1" t="s">
        <v>20</v>
      </c>
      <c r="AH19" s="15" t="s">
        <v>440</v>
      </c>
      <c r="AI19" s="15">
        <v>0</v>
      </c>
      <c r="AJ19" s="15">
        <v>0</v>
      </c>
      <c r="AK19" s="15">
        <v>0</v>
      </c>
      <c r="AL19" s="15">
        <v>0</v>
      </c>
      <c r="AM19" s="15">
        <v>0</v>
      </c>
      <c r="AN19" s="15">
        <v>1</v>
      </c>
      <c r="AP19" s="15" t="s">
        <v>179</v>
      </c>
      <c r="AQ19" s="15">
        <v>6</v>
      </c>
      <c r="AR19" s="15">
        <v>2</v>
      </c>
      <c r="AS19" s="15">
        <v>1</v>
      </c>
      <c r="AT19" s="15">
        <v>4</v>
      </c>
      <c r="AU19" s="15">
        <v>0</v>
      </c>
      <c r="AV19" s="15">
        <v>1</v>
      </c>
    </row>
    <row r="20" spans="1:51" ht="43.5" x14ac:dyDescent="0.35">
      <c r="A20" s="12"/>
      <c r="AC20" s="1">
        <v>15</v>
      </c>
      <c r="AD20" s="1" t="s">
        <v>38</v>
      </c>
      <c r="AH20" s="15" t="s">
        <v>20</v>
      </c>
      <c r="AI20" s="15">
        <v>12</v>
      </c>
      <c r="AJ20" s="15">
        <v>2</v>
      </c>
      <c r="AK20" s="15">
        <v>0</v>
      </c>
      <c r="AL20" s="15">
        <v>0</v>
      </c>
      <c r="AM20" s="15">
        <v>0</v>
      </c>
      <c r="AN20" s="15">
        <v>0</v>
      </c>
      <c r="AP20" s="15" t="s">
        <v>103</v>
      </c>
      <c r="AQ20" s="15">
        <v>8</v>
      </c>
      <c r="AR20" s="15">
        <v>2</v>
      </c>
      <c r="AS20" s="15">
        <v>0</v>
      </c>
      <c r="AT20" s="15">
        <v>1</v>
      </c>
      <c r="AU20" s="15">
        <v>1</v>
      </c>
      <c r="AV20" s="15">
        <v>0</v>
      </c>
    </row>
    <row r="21" spans="1:51" ht="43.5" x14ac:dyDescent="0.35">
      <c r="AC21" s="1">
        <v>16</v>
      </c>
      <c r="AD21" s="1" t="s">
        <v>38</v>
      </c>
      <c r="AH21" s="15" t="s">
        <v>441</v>
      </c>
      <c r="AI21" s="15">
        <v>1</v>
      </c>
      <c r="AJ21" s="15">
        <v>0</v>
      </c>
      <c r="AK21" s="15">
        <v>0</v>
      </c>
      <c r="AL21" s="15">
        <v>0</v>
      </c>
      <c r="AM21" s="15">
        <v>0</v>
      </c>
      <c r="AN21" s="15">
        <v>0</v>
      </c>
      <c r="AP21" s="15" t="s">
        <v>58</v>
      </c>
      <c r="AQ21" s="15">
        <v>7</v>
      </c>
      <c r="AR21" s="15">
        <v>2</v>
      </c>
      <c r="AS21" s="15">
        <v>4</v>
      </c>
      <c r="AT21" s="15">
        <v>3</v>
      </c>
      <c r="AU21" s="15">
        <v>1</v>
      </c>
      <c r="AV21" s="15">
        <v>9</v>
      </c>
    </row>
    <row r="22" spans="1:51" ht="29" x14ac:dyDescent="0.35">
      <c r="AC22" s="32">
        <v>17</v>
      </c>
      <c r="AD22" s="32" t="s">
        <v>439</v>
      </c>
      <c r="AH22" s="15" t="s">
        <v>442</v>
      </c>
      <c r="AI22" s="15">
        <v>0</v>
      </c>
      <c r="AJ22" s="15">
        <v>0</v>
      </c>
      <c r="AK22" s="15">
        <v>0</v>
      </c>
      <c r="AL22" s="15">
        <v>0</v>
      </c>
      <c r="AM22" s="15">
        <v>0</v>
      </c>
      <c r="AN22" s="15">
        <v>1</v>
      </c>
      <c r="AP22" s="15" t="s">
        <v>38</v>
      </c>
      <c r="AQ22" s="15">
        <v>11</v>
      </c>
      <c r="AR22" s="15">
        <v>6</v>
      </c>
      <c r="AS22" s="15">
        <v>1</v>
      </c>
      <c r="AT22" s="15">
        <v>2</v>
      </c>
      <c r="AU22" s="15">
        <v>0</v>
      </c>
      <c r="AV22" s="15">
        <v>0</v>
      </c>
    </row>
    <row r="23" spans="1:51" x14ac:dyDescent="0.35">
      <c r="AC23" s="1">
        <v>20</v>
      </c>
      <c r="AD23" s="1" t="s">
        <v>14</v>
      </c>
      <c r="AH23" s="15" t="s">
        <v>443</v>
      </c>
      <c r="AI23" s="15">
        <v>0</v>
      </c>
      <c r="AJ23" s="15">
        <v>1</v>
      </c>
      <c r="AK23" s="15">
        <v>0</v>
      </c>
      <c r="AL23" s="15">
        <v>0</v>
      </c>
      <c r="AM23" s="15">
        <v>0</v>
      </c>
      <c r="AN23" s="15">
        <v>0</v>
      </c>
      <c r="AP23" s="15" t="s">
        <v>444</v>
      </c>
      <c r="AQ23" s="15">
        <v>32</v>
      </c>
      <c r="AR23" s="15">
        <v>17</v>
      </c>
      <c r="AS23" s="15">
        <v>7</v>
      </c>
      <c r="AT23" s="15">
        <v>9</v>
      </c>
      <c r="AU23" s="15">
        <v>6</v>
      </c>
      <c r="AV23" s="15">
        <v>19</v>
      </c>
    </row>
    <row r="24" spans="1:51" ht="29" x14ac:dyDescent="0.35">
      <c r="AC24" s="1">
        <v>23</v>
      </c>
      <c r="AD24" s="1" t="s">
        <v>58</v>
      </c>
      <c r="AH24" s="15" t="s">
        <v>103</v>
      </c>
      <c r="AI24" s="15">
        <v>8</v>
      </c>
      <c r="AJ24" s="15">
        <v>2</v>
      </c>
      <c r="AK24" s="15">
        <v>0</v>
      </c>
      <c r="AL24" s="15">
        <v>1</v>
      </c>
      <c r="AM24" s="15">
        <v>1</v>
      </c>
      <c r="AN24" s="15">
        <v>0</v>
      </c>
    </row>
    <row r="25" spans="1:51" ht="43.5" x14ac:dyDescent="0.35">
      <c r="AC25" s="1">
        <v>24</v>
      </c>
      <c r="AD25" s="1" t="s">
        <v>38</v>
      </c>
      <c r="AH25" s="15" t="s">
        <v>92</v>
      </c>
      <c r="AI25" s="15">
        <v>2</v>
      </c>
      <c r="AJ25" s="15">
        <v>0</v>
      </c>
      <c r="AK25" s="15">
        <v>0</v>
      </c>
      <c r="AL25" s="15">
        <v>0</v>
      </c>
      <c r="AM25" s="15">
        <v>0</v>
      </c>
      <c r="AN25" s="15">
        <v>0</v>
      </c>
    </row>
    <row r="26" spans="1:51" ht="29" x14ac:dyDescent="0.35">
      <c r="E26" t="s">
        <v>7</v>
      </c>
      <c r="F26" t="s">
        <v>445</v>
      </c>
      <c r="G26" t="s">
        <v>446</v>
      </c>
      <c r="H26" t="s">
        <v>447</v>
      </c>
      <c r="AC26" s="32">
        <v>28</v>
      </c>
      <c r="AD26" s="1" t="s">
        <v>14</v>
      </c>
      <c r="AH26" s="15" t="s">
        <v>413</v>
      </c>
      <c r="AI26" s="15">
        <v>0</v>
      </c>
      <c r="AJ26" s="15">
        <v>1</v>
      </c>
      <c r="AK26" s="15">
        <v>0</v>
      </c>
      <c r="AL26" s="15">
        <v>0</v>
      </c>
      <c r="AM26" s="15">
        <v>0</v>
      </c>
      <c r="AN26" s="15">
        <v>0</v>
      </c>
    </row>
    <row r="27" spans="1:51" ht="29" x14ac:dyDescent="0.35">
      <c r="A27" t="s">
        <v>448</v>
      </c>
      <c r="B27" t="s">
        <v>449</v>
      </c>
      <c r="E27" t="s">
        <v>444</v>
      </c>
      <c r="F27">
        <v>1</v>
      </c>
      <c r="G27">
        <v>12</v>
      </c>
      <c r="H27">
        <v>0</v>
      </c>
      <c r="AC27" s="1">
        <v>29</v>
      </c>
      <c r="AD27" s="1" t="s">
        <v>58</v>
      </c>
      <c r="AH27" s="15" t="s">
        <v>33</v>
      </c>
      <c r="AI27" s="15">
        <v>4</v>
      </c>
      <c r="AJ27" s="15">
        <v>8</v>
      </c>
      <c r="AK27" s="15">
        <v>1</v>
      </c>
      <c r="AL27" s="15">
        <v>1</v>
      </c>
      <c r="AM27" s="15">
        <v>1</v>
      </c>
      <c r="AN27" s="15">
        <v>6</v>
      </c>
      <c r="AP27" s="14" t="s">
        <v>450</v>
      </c>
      <c r="AQ27" s="14" t="s">
        <v>33</v>
      </c>
      <c r="AR27" s="14" t="s">
        <v>48</v>
      </c>
      <c r="AS27" s="14" t="s">
        <v>20</v>
      </c>
      <c r="AT27" s="14" t="s">
        <v>14</v>
      </c>
      <c r="AU27" s="14" t="s">
        <v>179</v>
      </c>
      <c r="AV27" s="14" t="s">
        <v>103</v>
      </c>
      <c r="AW27" s="14" t="s">
        <v>58</v>
      </c>
      <c r="AX27" s="14" t="s">
        <v>451</v>
      </c>
      <c r="AY27" s="14" t="s">
        <v>444</v>
      </c>
    </row>
    <row r="28" spans="1:51" ht="43.5" x14ac:dyDescent="0.35">
      <c r="A28" t="s">
        <v>452</v>
      </c>
      <c r="B28">
        <v>30</v>
      </c>
      <c r="E28" t="s">
        <v>20</v>
      </c>
      <c r="F28">
        <v>5</v>
      </c>
      <c r="G28">
        <v>9</v>
      </c>
      <c r="H28">
        <v>0</v>
      </c>
      <c r="AC28" s="1">
        <v>30</v>
      </c>
      <c r="AD28" s="1" t="s">
        <v>38</v>
      </c>
      <c r="AH28" s="15" t="s">
        <v>453</v>
      </c>
      <c r="AI28" s="15">
        <v>0</v>
      </c>
      <c r="AJ28" s="15">
        <v>0</v>
      </c>
      <c r="AK28" s="15">
        <v>1</v>
      </c>
      <c r="AL28" s="15">
        <v>0</v>
      </c>
      <c r="AM28" s="15">
        <v>0</v>
      </c>
      <c r="AN28" s="15">
        <v>0</v>
      </c>
      <c r="AP28" s="15" t="s">
        <v>432</v>
      </c>
      <c r="AQ28" s="15">
        <v>4</v>
      </c>
      <c r="AR28" s="15">
        <v>1</v>
      </c>
      <c r="AS28" s="15">
        <v>12</v>
      </c>
      <c r="AT28" s="15">
        <v>9</v>
      </c>
      <c r="AU28" s="15">
        <v>6</v>
      </c>
      <c r="AV28" s="15">
        <v>8</v>
      </c>
      <c r="AW28" s="15">
        <v>7</v>
      </c>
      <c r="AX28" s="15">
        <v>11</v>
      </c>
      <c r="AY28" s="15">
        <v>32</v>
      </c>
    </row>
    <row r="29" spans="1:51" x14ac:dyDescent="0.35">
      <c r="A29" t="s">
        <v>454</v>
      </c>
      <c r="B29">
        <v>6</v>
      </c>
      <c r="E29" t="s">
        <v>48</v>
      </c>
      <c r="F29">
        <v>6</v>
      </c>
      <c r="G29">
        <v>5</v>
      </c>
      <c r="H29">
        <v>1</v>
      </c>
      <c r="AC29" s="1">
        <v>31</v>
      </c>
      <c r="AD29" s="1" t="s">
        <v>103</v>
      </c>
      <c r="AH29" s="15" t="s">
        <v>48</v>
      </c>
      <c r="AI29" s="15">
        <v>1</v>
      </c>
      <c r="AJ29" s="15">
        <v>3</v>
      </c>
      <c r="AK29" s="15">
        <v>1</v>
      </c>
      <c r="AL29" s="15">
        <v>0</v>
      </c>
      <c r="AM29" s="15">
        <v>4</v>
      </c>
      <c r="AN29" s="15">
        <v>2</v>
      </c>
      <c r="AP29" s="15" t="s">
        <v>433</v>
      </c>
      <c r="AQ29" s="15">
        <v>8</v>
      </c>
      <c r="AR29" s="15">
        <v>3</v>
      </c>
      <c r="AS29" s="15">
        <v>2</v>
      </c>
      <c r="AT29" s="15">
        <v>1</v>
      </c>
      <c r="AU29" s="15">
        <v>2</v>
      </c>
      <c r="AV29" s="15">
        <v>2</v>
      </c>
      <c r="AW29" s="15">
        <v>2</v>
      </c>
      <c r="AX29" s="15">
        <v>6</v>
      </c>
      <c r="AY29" s="15">
        <v>17</v>
      </c>
    </row>
    <row r="30" spans="1:51" ht="46.5" x14ac:dyDescent="0.35">
      <c r="A30" t="s">
        <v>455</v>
      </c>
      <c r="B30">
        <v>2</v>
      </c>
      <c r="E30" t="s">
        <v>14</v>
      </c>
      <c r="F30">
        <v>7</v>
      </c>
      <c r="G30">
        <v>4</v>
      </c>
      <c r="H30">
        <v>0</v>
      </c>
      <c r="AC30" s="32">
        <v>32</v>
      </c>
      <c r="AD30" s="32" t="s">
        <v>38</v>
      </c>
      <c r="AH30" s="15" t="s">
        <v>179</v>
      </c>
      <c r="AI30" s="15">
        <v>6</v>
      </c>
      <c r="AJ30" s="15">
        <v>2</v>
      </c>
      <c r="AK30" s="15">
        <v>1</v>
      </c>
      <c r="AL30" s="15">
        <v>4</v>
      </c>
      <c r="AM30" s="15">
        <v>0</v>
      </c>
      <c r="AN30" s="15">
        <v>1</v>
      </c>
      <c r="AP30" s="15" t="s">
        <v>434</v>
      </c>
      <c r="AQ30" s="15">
        <v>1</v>
      </c>
      <c r="AR30" s="15">
        <v>1</v>
      </c>
      <c r="AS30" s="15">
        <v>0</v>
      </c>
      <c r="AT30" s="15">
        <v>1</v>
      </c>
      <c r="AU30" s="15">
        <v>1</v>
      </c>
      <c r="AV30" s="15">
        <v>0</v>
      </c>
      <c r="AW30" s="15">
        <v>4</v>
      </c>
      <c r="AX30" s="15">
        <v>1</v>
      </c>
      <c r="AY30" s="15">
        <v>7</v>
      </c>
    </row>
    <row r="31" spans="1:51" x14ac:dyDescent="0.35">
      <c r="A31" t="s">
        <v>456</v>
      </c>
      <c r="B31">
        <v>4</v>
      </c>
      <c r="E31" t="s">
        <v>103</v>
      </c>
      <c r="F31">
        <v>7</v>
      </c>
      <c r="G31">
        <v>5</v>
      </c>
      <c r="H31">
        <v>0</v>
      </c>
      <c r="AC31" s="1">
        <v>33</v>
      </c>
      <c r="AD31" s="1" t="s">
        <v>14</v>
      </c>
      <c r="AH31" s="15" t="s">
        <v>14</v>
      </c>
      <c r="AI31" s="15">
        <v>9</v>
      </c>
      <c r="AJ31" s="15">
        <v>1</v>
      </c>
      <c r="AK31" s="15">
        <v>1</v>
      </c>
      <c r="AL31" s="15">
        <v>0</v>
      </c>
      <c r="AM31" s="15">
        <v>0</v>
      </c>
      <c r="AN31" s="15">
        <v>0</v>
      </c>
      <c r="AP31" s="15" t="s">
        <v>435</v>
      </c>
      <c r="AQ31" s="15">
        <v>1</v>
      </c>
      <c r="AR31" s="15">
        <v>0</v>
      </c>
      <c r="AS31" s="15">
        <v>0</v>
      </c>
      <c r="AT31" s="15">
        <v>0</v>
      </c>
      <c r="AU31" s="15">
        <v>4</v>
      </c>
      <c r="AV31" s="15">
        <v>1</v>
      </c>
      <c r="AW31" s="15">
        <v>3</v>
      </c>
      <c r="AX31" s="15">
        <v>2</v>
      </c>
      <c r="AY31" s="15">
        <v>9</v>
      </c>
    </row>
    <row r="32" spans="1:51" ht="43.5" x14ac:dyDescent="0.35">
      <c r="A32" t="s">
        <v>457</v>
      </c>
      <c r="B32">
        <v>52</v>
      </c>
      <c r="E32" t="s">
        <v>179</v>
      </c>
      <c r="F32">
        <v>8</v>
      </c>
      <c r="G32">
        <v>4</v>
      </c>
      <c r="H32">
        <v>2</v>
      </c>
      <c r="AC32" s="32">
        <v>36</v>
      </c>
      <c r="AD32" s="32" t="s">
        <v>458</v>
      </c>
      <c r="AH32" s="15" t="s">
        <v>38</v>
      </c>
      <c r="AI32" s="15">
        <v>11</v>
      </c>
      <c r="AJ32" s="15">
        <v>6</v>
      </c>
      <c r="AK32" s="15">
        <v>1</v>
      </c>
      <c r="AL32" s="15">
        <v>2</v>
      </c>
      <c r="AM32" s="15">
        <v>0</v>
      </c>
      <c r="AN32" s="15">
        <v>0</v>
      </c>
      <c r="AP32" s="15" t="s">
        <v>436</v>
      </c>
      <c r="AQ32" s="15">
        <v>1</v>
      </c>
      <c r="AR32" s="15">
        <v>4</v>
      </c>
      <c r="AS32" s="15">
        <v>0</v>
      </c>
      <c r="AT32" s="15">
        <v>0</v>
      </c>
      <c r="AU32" s="15">
        <v>0</v>
      </c>
      <c r="AV32" s="15">
        <v>1</v>
      </c>
      <c r="AW32" s="15">
        <v>1</v>
      </c>
      <c r="AX32" s="15">
        <v>0</v>
      </c>
      <c r="AY32" s="15">
        <v>6</v>
      </c>
    </row>
    <row r="33" spans="5:51" ht="29" x14ac:dyDescent="0.35">
      <c r="E33" t="s">
        <v>33</v>
      </c>
      <c r="F33">
        <v>9</v>
      </c>
      <c r="G33">
        <v>8</v>
      </c>
      <c r="H33">
        <v>3</v>
      </c>
      <c r="AC33" s="1">
        <v>39</v>
      </c>
      <c r="AD33" s="1" t="s">
        <v>92</v>
      </c>
      <c r="AH33" s="15" t="s">
        <v>58</v>
      </c>
      <c r="AI33" s="15">
        <v>7</v>
      </c>
      <c r="AJ33" s="15">
        <v>2</v>
      </c>
      <c r="AK33" s="15">
        <v>4</v>
      </c>
      <c r="AL33" s="15">
        <v>3</v>
      </c>
      <c r="AM33" s="15">
        <v>1</v>
      </c>
      <c r="AN33" s="15">
        <v>9</v>
      </c>
      <c r="AP33" s="15" t="s">
        <v>437</v>
      </c>
      <c r="AQ33" s="15">
        <v>6</v>
      </c>
      <c r="AR33" s="15">
        <v>2</v>
      </c>
      <c r="AS33" s="15">
        <v>0</v>
      </c>
      <c r="AT33" s="15">
        <v>0</v>
      </c>
      <c r="AU33" s="15">
        <v>1</v>
      </c>
      <c r="AV33" s="15">
        <v>0</v>
      </c>
      <c r="AW33" s="15">
        <v>9</v>
      </c>
      <c r="AX33" s="15">
        <v>0</v>
      </c>
      <c r="AY33" s="15">
        <v>19</v>
      </c>
    </row>
    <row r="34" spans="5:51" ht="15.5" x14ac:dyDescent="0.35">
      <c r="E34" t="s">
        <v>38</v>
      </c>
      <c r="F34">
        <v>11</v>
      </c>
      <c r="G34">
        <v>8</v>
      </c>
      <c r="H34">
        <v>1</v>
      </c>
      <c r="AC34" s="32">
        <v>40</v>
      </c>
      <c r="AD34" s="32" t="s">
        <v>179</v>
      </c>
    </row>
    <row r="35" spans="5:51" x14ac:dyDescent="0.35">
      <c r="E35" t="s">
        <v>58</v>
      </c>
      <c r="F35">
        <v>12</v>
      </c>
      <c r="G35">
        <v>13</v>
      </c>
      <c r="H35">
        <v>1</v>
      </c>
      <c r="AC35" s="1">
        <v>41</v>
      </c>
      <c r="AD35" s="1" t="s">
        <v>14</v>
      </c>
    </row>
    <row r="36" spans="5:51" x14ac:dyDescent="0.35">
      <c r="E36" t="s">
        <v>459</v>
      </c>
      <c r="F36">
        <f>SUBTOTAL(109,Table5[Recommended])</f>
        <v>66</v>
      </c>
      <c r="G36">
        <f>SUBTOTAL(109,Table5[Back-Up])</f>
        <v>68</v>
      </c>
      <c r="H36">
        <f>SUBTOTAL(109,Table5[Rising Star])</f>
        <v>8</v>
      </c>
      <c r="I36">
        <f>SUM(Table5[[#Totals],[Recommended]:[Rising Star]])</f>
        <v>142</v>
      </c>
      <c r="AC36" s="1">
        <v>42</v>
      </c>
      <c r="AD36" s="1" t="s">
        <v>14</v>
      </c>
    </row>
    <row r="37" spans="5:51" ht="15.5" x14ac:dyDescent="0.35">
      <c r="AC37" s="31">
        <v>45</v>
      </c>
      <c r="AD37" s="31" t="s">
        <v>460</v>
      </c>
    </row>
    <row r="38" spans="5:51" x14ac:dyDescent="0.35">
      <c r="AC38" s="1">
        <v>46</v>
      </c>
      <c r="AD38" s="1" t="s">
        <v>103</v>
      </c>
    </row>
    <row r="39" spans="5:51" ht="15.5" x14ac:dyDescent="0.35">
      <c r="AC39" s="32">
        <v>47</v>
      </c>
      <c r="AD39" s="1" t="s">
        <v>14</v>
      </c>
    </row>
    <row r="40" spans="5:51" ht="15.5" x14ac:dyDescent="0.35">
      <c r="AC40" s="32">
        <v>48</v>
      </c>
      <c r="AD40" s="32" t="s">
        <v>20</v>
      </c>
    </row>
    <row r="41" spans="5:51" ht="43.5" x14ac:dyDescent="0.35">
      <c r="AC41" s="1">
        <v>52</v>
      </c>
      <c r="AD41" s="1" t="s">
        <v>38</v>
      </c>
    </row>
    <row r="42" spans="5:51" ht="15.5" x14ac:dyDescent="0.35">
      <c r="AC42" s="32">
        <v>53</v>
      </c>
      <c r="AD42" s="32" t="s">
        <v>20</v>
      </c>
    </row>
    <row r="43" spans="5:51" ht="29" x14ac:dyDescent="0.35">
      <c r="AC43" s="1">
        <v>54</v>
      </c>
      <c r="AD43" s="1" t="s">
        <v>58</v>
      </c>
    </row>
    <row r="44" spans="5:51" ht="29" x14ac:dyDescent="0.35">
      <c r="AC44" s="1">
        <v>55</v>
      </c>
      <c r="AD44" s="1" t="s">
        <v>58</v>
      </c>
    </row>
    <row r="45" spans="5:51" ht="15.5" x14ac:dyDescent="0.35">
      <c r="AC45" s="31">
        <v>57</v>
      </c>
      <c r="AD45" s="31" t="s">
        <v>438</v>
      </c>
    </row>
    <row r="46" spans="5:51" ht="29" x14ac:dyDescent="0.35">
      <c r="AC46" s="1">
        <v>60</v>
      </c>
      <c r="AD46" s="1" t="s">
        <v>58</v>
      </c>
    </row>
    <row r="47" spans="5:51" ht="31" x14ac:dyDescent="0.35">
      <c r="AC47" s="32">
        <v>61</v>
      </c>
      <c r="AD47" s="32" t="s">
        <v>58</v>
      </c>
    </row>
    <row r="48" spans="5:51" ht="15.5" x14ac:dyDescent="0.35">
      <c r="AC48" s="32">
        <v>62</v>
      </c>
      <c r="AD48" s="32" t="s">
        <v>20</v>
      </c>
    </row>
    <row r="49" spans="29:30" ht="15.5" x14ac:dyDescent="0.35">
      <c r="AC49" s="31">
        <v>65</v>
      </c>
      <c r="AD49" s="31" t="s">
        <v>438</v>
      </c>
    </row>
    <row r="50" spans="29:30" x14ac:dyDescent="0.35">
      <c r="AC50" s="1">
        <v>68</v>
      </c>
      <c r="AD50" s="1" t="s">
        <v>33</v>
      </c>
    </row>
    <row r="51" spans="29:30" x14ac:dyDescent="0.35">
      <c r="AC51" s="1">
        <v>69</v>
      </c>
      <c r="AD51" s="1" t="s">
        <v>33</v>
      </c>
    </row>
    <row r="52" spans="29:30" x14ac:dyDescent="0.35">
      <c r="AC52" s="1">
        <v>70</v>
      </c>
      <c r="AD52" s="1" t="s">
        <v>103</v>
      </c>
    </row>
    <row r="53" spans="29:30" x14ac:dyDescent="0.35">
      <c r="AC53" s="1">
        <v>71</v>
      </c>
      <c r="AD53" s="1" t="s">
        <v>441</v>
      </c>
    </row>
    <row r="54" spans="29:30" ht="15.5" x14ac:dyDescent="0.35">
      <c r="AC54" s="32">
        <v>72</v>
      </c>
      <c r="AD54" s="32" t="s">
        <v>20</v>
      </c>
    </row>
    <row r="55" spans="29:30" x14ac:dyDescent="0.35">
      <c r="AC55" s="1">
        <v>73</v>
      </c>
      <c r="AD55" s="1" t="s">
        <v>179</v>
      </c>
    </row>
    <row r="56" spans="29:30" ht="46.5" x14ac:dyDescent="0.35">
      <c r="AC56" s="32">
        <v>75</v>
      </c>
      <c r="AD56" s="32" t="s">
        <v>38</v>
      </c>
    </row>
    <row r="57" spans="29:30" x14ac:dyDescent="0.35">
      <c r="AC57" s="1">
        <v>77</v>
      </c>
      <c r="AD57" s="1" t="s">
        <v>33</v>
      </c>
    </row>
    <row r="58" spans="29:30" ht="46.5" x14ac:dyDescent="0.35">
      <c r="AC58" s="32">
        <v>78</v>
      </c>
      <c r="AD58" s="32" t="s">
        <v>38</v>
      </c>
    </row>
    <row r="59" spans="29:30" ht="31" x14ac:dyDescent="0.35">
      <c r="AC59" s="32">
        <v>79</v>
      </c>
      <c r="AD59" s="32" t="s">
        <v>58</v>
      </c>
    </row>
    <row r="60" spans="29:30" ht="43.5" x14ac:dyDescent="0.35">
      <c r="AC60" s="1">
        <v>81</v>
      </c>
      <c r="AD60" s="1" t="s">
        <v>38</v>
      </c>
    </row>
    <row r="61" spans="29:30" x14ac:dyDescent="0.35">
      <c r="AC61" s="1">
        <v>83</v>
      </c>
      <c r="AD61" s="1" t="s">
        <v>103</v>
      </c>
    </row>
    <row r="62" spans="29:30" x14ac:dyDescent="0.35">
      <c r="AC62" s="1">
        <v>84</v>
      </c>
      <c r="AD62" s="1" t="s">
        <v>20</v>
      </c>
    </row>
    <row r="63" spans="29:30" ht="46.5" x14ac:dyDescent="0.35">
      <c r="AC63" s="32">
        <v>89</v>
      </c>
      <c r="AD63" s="32" t="s">
        <v>38</v>
      </c>
    </row>
    <row r="64" spans="29:30" x14ac:dyDescent="0.35">
      <c r="AC64" s="1">
        <v>91</v>
      </c>
      <c r="AD64" s="1" t="s">
        <v>33</v>
      </c>
    </row>
    <row r="65" spans="29:30" ht="15.5" x14ac:dyDescent="0.35">
      <c r="AC65" s="32">
        <v>92</v>
      </c>
      <c r="AD65" s="32" t="s">
        <v>179</v>
      </c>
    </row>
    <row r="66" spans="29:30" ht="15.5" x14ac:dyDescent="0.35">
      <c r="AC66" s="32">
        <v>94</v>
      </c>
      <c r="AD66" s="32" t="s">
        <v>20</v>
      </c>
    </row>
    <row r="67" spans="29:30" x14ac:dyDescent="0.35">
      <c r="AC67" s="1">
        <v>95</v>
      </c>
      <c r="AD67" s="1" t="s">
        <v>27</v>
      </c>
    </row>
    <row r="68" spans="29:30" x14ac:dyDescent="0.35">
      <c r="AC68" s="1">
        <v>97</v>
      </c>
      <c r="AD68" s="1" t="s">
        <v>103</v>
      </c>
    </row>
    <row r="69" spans="29:30" x14ac:dyDescent="0.35">
      <c r="AC69" s="1">
        <v>98</v>
      </c>
      <c r="AD69" s="1" t="s">
        <v>103</v>
      </c>
    </row>
    <row r="70" spans="29:30" x14ac:dyDescent="0.35">
      <c r="AC70" s="1">
        <v>100</v>
      </c>
      <c r="AD70" s="1" t="s">
        <v>103</v>
      </c>
    </row>
    <row r="71" spans="29:30" ht="43.5" x14ac:dyDescent="0.35">
      <c r="AC71" s="1">
        <v>101</v>
      </c>
      <c r="AD71" s="1" t="s">
        <v>38</v>
      </c>
    </row>
    <row r="72" spans="29:30" x14ac:dyDescent="0.35">
      <c r="AC72" s="1">
        <v>102</v>
      </c>
      <c r="AD72" s="1" t="s">
        <v>179</v>
      </c>
    </row>
    <row r="73" spans="29:30" x14ac:dyDescent="0.35">
      <c r="AC73" s="1">
        <v>109</v>
      </c>
      <c r="AD73" s="1" t="s">
        <v>33</v>
      </c>
    </row>
    <row r="74" spans="29:30" ht="46.5" x14ac:dyDescent="0.35">
      <c r="AC74" s="32">
        <v>111</v>
      </c>
      <c r="AD74" s="32" t="s">
        <v>38</v>
      </c>
    </row>
    <row r="75" spans="29:30" ht="29" x14ac:dyDescent="0.35">
      <c r="AC75" s="1">
        <v>114</v>
      </c>
      <c r="AD75" s="1" t="s">
        <v>58</v>
      </c>
    </row>
    <row r="76" spans="29:30" ht="15.5" x14ac:dyDescent="0.35">
      <c r="AC76" s="31">
        <v>115</v>
      </c>
      <c r="AD76" s="1" t="s">
        <v>33</v>
      </c>
    </row>
    <row r="77" spans="29:30" ht="43.5" x14ac:dyDescent="0.35">
      <c r="AC77" s="8">
        <v>117</v>
      </c>
      <c r="AD77" s="8" t="s">
        <v>413</v>
      </c>
    </row>
    <row r="78" spans="29:30" ht="46.5" x14ac:dyDescent="0.35">
      <c r="AC78" s="32">
        <v>118</v>
      </c>
      <c r="AD78" s="32" t="s">
        <v>38</v>
      </c>
    </row>
    <row r="79" spans="29:30" ht="46.5" x14ac:dyDescent="0.35">
      <c r="AC79" s="33">
        <v>125</v>
      </c>
      <c r="AD79" s="32" t="s">
        <v>38</v>
      </c>
    </row>
    <row r="80" spans="29:30" x14ac:dyDescent="0.35">
      <c r="AC80" s="1">
        <v>127</v>
      </c>
      <c r="AD80" s="1" t="s">
        <v>33</v>
      </c>
    </row>
    <row r="81" spans="29:30" x14ac:dyDescent="0.35">
      <c r="AC81" s="1">
        <v>130</v>
      </c>
      <c r="AD81" s="8" t="s">
        <v>33</v>
      </c>
    </row>
    <row r="82" spans="29:30" ht="46.5" x14ac:dyDescent="0.35">
      <c r="AC82" s="34">
        <v>134</v>
      </c>
      <c r="AD82" s="33" t="s">
        <v>38</v>
      </c>
    </row>
    <row r="83" spans="29:30" ht="15.5" x14ac:dyDescent="0.35">
      <c r="AC83" s="32">
        <v>136</v>
      </c>
      <c r="AD83" s="32" t="s">
        <v>20</v>
      </c>
    </row>
    <row r="84" spans="29:30" x14ac:dyDescent="0.35">
      <c r="AC84" s="1">
        <v>139</v>
      </c>
      <c r="AD84" s="1" t="s">
        <v>33</v>
      </c>
    </row>
    <row r="85" spans="29:30" ht="15.5" x14ac:dyDescent="0.35">
      <c r="AC85" s="32">
        <v>140</v>
      </c>
      <c r="AD85" s="32" t="s">
        <v>14</v>
      </c>
    </row>
    <row r="86" spans="29:30" x14ac:dyDescent="0.35">
      <c r="AC86" s="1">
        <v>142</v>
      </c>
      <c r="AD86" s="1" t="s">
        <v>33</v>
      </c>
    </row>
    <row r="87" spans="29:30" x14ac:dyDescent="0.35">
      <c r="AC87" s="1">
        <v>146</v>
      </c>
      <c r="AD87" s="1" t="s">
        <v>75</v>
      </c>
    </row>
    <row r="88" spans="29:30" x14ac:dyDescent="0.35">
      <c r="AC88" s="1">
        <v>148</v>
      </c>
      <c r="AD88" s="1" t="s">
        <v>179</v>
      </c>
    </row>
    <row r="89" spans="29:30" x14ac:dyDescent="0.35">
      <c r="AC89" s="1">
        <v>151</v>
      </c>
      <c r="AD89" s="1" t="s">
        <v>48</v>
      </c>
    </row>
    <row r="90" spans="29:30" ht="15.5" x14ac:dyDescent="0.35">
      <c r="AC90" s="32">
        <v>153</v>
      </c>
      <c r="AD90" s="32" t="s">
        <v>20</v>
      </c>
    </row>
    <row r="91" spans="29:30" x14ac:dyDescent="0.35">
      <c r="AC91" s="1">
        <v>159</v>
      </c>
      <c r="AD91" s="1" t="s">
        <v>33</v>
      </c>
    </row>
    <row r="92" spans="29:30" x14ac:dyDescent="0.35">
      <c r="AC92" s="1">
        <v>171</v>
      </c>
      <c r="AD92" s="1" t="s">
        <v>48</v>
      </c>
    </row>
    <row r="93" spans="29:30" ht="29" x14ac:dyDescent="0.35">
      <c r="AC93" s="1">
        <v>173</v>
      </c>
      <c r="AD93" s="1" t="s">
        <v>443</v>
      </c>
    </row>
    <row r="94" spans="29:30" ht="46.5" x14ac:dyDescent="0.35">
      <c r="AC94" s="32">
        <v>175</v>
      </c>
      <c r="AD94" s="32" t="s">
        <v>38</v>
      </c>
    </row>
    <row r="95" spans="29:30" ht="31" x14ac:dyDescent="0.35">
      <c r="AC95" s="32">
        <v>178</v>
      </c>
      <c r="AD95" s="32" t="s">
        <v>461</v>
      </c>
    </row>
    <row r="96" spans="29:30" x14ac:dyDescent="0.35">
      <c r="AC96" s="1">
        <v>184</v>
      </c>
      <c r="AD96" s="1" t="s">
        <v>103</v>
      </c>
    </row>
    <row r="97" spans="29:30" x14ac:dyDescent="0.35">
      <c r="AC97" s="1">
        <v>185</v>
      </c>
      <c r="AD97" s="1" t="s">
        <v>103</v>
      </c>
    </row>
    <row r="98" spans="29:30" x14ac:dyDescent="0.35">
      <c r="AC98" s="1">
        <v>191</v>
      </c>
      <c r="AD98" s="1" t="s">
        <v>48</v>
      </c>
    </row>
    <row r="99" spans="29:30" ht="15.5" x14ac:dyDescent="0.35">
      <c r="AC99" s="32">
        <v>194</v>
      </c>
      <c r="AD99" s="32" t="s">
        <v>33</v>
      </c>
    </row>
    <row r="100" spans="29:30" ht="29" x14ac:dyDescent="0.35">
      <c r="AC100" s="1">
        <v>215</v>
      </c>
      <c r="AD100" s="1" t="s">
        <v>58</v>
      </c>
    </row>
    <row r="101" spans="29:30" ht="15.5" x14ac:dyDescent="0.35">
      <c r="AC101" s="32">
        <v>222</v>
      </c>
      <c r="AD101" s="32" t="s">
        <v>14</v>
      </c>
    </row>
    <row r="102" spans="29:30" ht="31" x14ac:dyDescent="0.35">
      <c r="AC102" s="31">
        <v>242</v>
      </c>
      <c r="AD102" s="31" t="s">
        <v>58</v>
      </c>
    </row>
    <row r="103" spans="29:30" x14ac:dyDescent="0.35">
      <c r="AC103" s="1">
        <v>251</v>
      </c>
      <c r="AD103" s="1" t="s">
        <v>48</v>
      </c>
    </row>
    <row r="104" spans="29:30" x14ac:dyDescent="0.35">
      <c r="AC104" s="1">
        <v>259</v>
      </c>
      <c r="AD104" s="1" t="s">
        <v>453</v>
      </c>
    </row>
    <row r="105" spans="29:30" ht="46.5" x14ac:dyDescent="0.35">
      <c r="AC105" s="32">
        <v>266</v>
      </c>
      <c r="AD105" s="32" t="s">
        <v>38</v>
      </c>
    </row>
    <row r="106" spans="29:30" ht="31" x14ac:dyDescent="0.35">
      <c r="AC106" s="32">
        <v>272</v>
      </c>
      <c r="AD106" s="32" t="s">
        <v>461</v>
      </c>
    </row>
    <row r="107" spans="29:30" ht="15.5" x14ac:dyDescent="0.35">
      <c r="AC107" s="32">
        <v>275</v>
      </c>
      <c r="AD107" s="32" t="s">
        <v>33</v>
      </c>
    </row>
    <row r="108" spans="29:30" ht="15.5" x14ac:dyDescent="0.35">
      <c r="AC108" s="32">
        <v>285</v>
      </c>
      <c r="AD108" s="32" t="s">
        <v>179</v>
      </c>
    </row>
    <row r="109" spans="29:30" ht="31" x14ac:dyDescent="0.35">
      <c r="AC109" s="32">
        <v>292</v>
      </c>
      <c r="AD109" s="32" t="s">
        <v>58</v>
      </c>
    </row>
    <row r="110" spans="29:30" ht="43.5" x14ac:dyDescent="0.35">
      <c r="AC110" s="1">
        <v>301</v>
      </c>
      <c r="AD110" s="1" t="s">
        <v>38</v>
      </c>
    </row>
    <row r="111" spans="29:30" ht="15.5" x14ac:dyDescent="0.35">
      <c r="AC111" s="32">
        <v>306</v>
      </c>
      <c r="AD111" s="32" t="s">
        <v>179</v>
      </c>
    </row>
    <row r="112" spans="29:30" ht="31" x14ac:dyDescent="0.35">
      <c r="AC112" s="32">
        <v>309</v>
      </c>
      <c r="AD112" s="32" t="s">
        <v>461</v>
      </c>
    </row>
    <row r="113" spans="29:30" ht="29" x14ac:dyDescent="0.35">
      <c r="AC113" s="1">
        <v>314</v>
      </c>
      <c r="AD113" s="1" t="s">
        <v>58</v>
      </c>
    </row>
    <row r="114" spans="29:30" ht="15.5" x14ac:dyDescent="0.35">
      <c r="AC114" s="32">
        <v>321</v>
      </c>
      <c r="AD114" s="32" t="s">
        <v>33</v>
      </c>
    </row>
    <row r="115" spans="29:30" ht="15.5" x14ac:dyDescent="0.35">
      <c r="AC115" s="32">
        <v>329</v>
      </c>
      <c r="AD115" s="32" t="s">
        <v>103</v>
      </c>
    </row>
    <row r="116" spans="29:30" x14ac:dyDescent="0.35">
      <c r="AC116" s="1">
        <v>343</v>
      </c>
      <c r="AD116" s="1" t="s">
        <v>179</v>
      </c>
    </row>
    <row r="117" spans="29:30" ht="43.5" x14ac:dyDescent="0.35">
      <c r="AC117" s="1">
        <v>346</v>
      </c>
      <c r="AD117" s="1" t="s">
        <v>38</v>
      </c>
    </row>
    <row r="118" spans="29:30" ht="15.5" x14ac:dyDescent="0.35">
      <c r="AC118" s="32">
        <v>351</v>
      </c>
      <c r="AD118" s="32" t="s">
        <v>179</v>
      </c>
    </row>
    <row r="119" spans="29:30" ht="31" x14ac:dyDescent="0.35">
      <c r="AC119" s="32">
        <v>385</v>
      </c>
      <c r="AD119" s="32" t="s">
        <v>461</v>
      </c>
    </row>
    <row r="120" spans="29:30" ht="15.5" x14ac:dyDescent="0.35">
      <c r="AC120" s="32">
        <v>398</v>
      </c>
      <c r="AD120" s="32" t="s">
        <v>179</v>
      </c>
    </row>
    <row r="121" spans="29:30" ht="15.5" x14ac:dyDescent="0.35">
      <c r="AC121" s="31">
        <v>428</v>
      </c>
      <c r="AD121" s="31" t="s">
        <v>48</v>
      </c>
    </row>
    <row r="122" spans="29:30" ht="15.5" x14ac:dyDescent="0.35">
      <c r="AC122" s="32">
        <v>458</v>
      </c>
      <c r="AD122" s="32" t="s">
        <v>33</v>
      </c>
    </row>
    <row r="123" spans="29:30" ht="15.5" x14ac:dyDescent="0.35">
      <c r="AC123" s="32">
        <v>466</v>
      </c>
      <c r="AD123" s="32" t="s">
        <v>48</v>
      </c>
    </row>
    <row r="124" spans="29:30" ht="15.5" x14ac:dyDescent="0.35">
      <c r="AC124" s="31">
        <v>467</v>
      </c>
      <c r="AD124" s="31" t="s">
        <v>48</v>
      </c>
    </row>
    <row r="125" spans="29:30" ht="15.5" x14ac:dyDescent="0.35">
      <c r="AC125" s="32">
        <v>472</v>
      </c>
      <c r="AD125" s="32" t="s">
        <v>103</v>
      </c>
    </row>
    <row r="126" spans="29:30" ht="31" x14ac:dyDescent="0.35">
      <c r="AC126" s="32">
        <v>479</v>
      </c>
      <c r="AD126" s="32" t="s">
        <v>58</v>
      </c>
    </row>
    <row r="127" spans="29:30" ht="15.5" x14ac:dyDescent="0.35">
      <c r="AC127" s="32">
        <v>491</v>
      </c>
      <c r="AD127" s="32" t="s">
        <v>48</v>
      </c>
    </row>
    <row r="128" spans="29:30" ht="15.5" x14ac:dyDescent="0.35">
      <c r="AC128" s="32">
        <v>561</v>
      </c>
      <c r="AD128" s="32" t="s">
        <v>179</v>
      </c>
    </row>
    <row r="129" spans="29:30" ht="15.5" x14ac:dyDescent="0.35">
      <c r="AC129" s="32">
        <v>602</v>
      </c>
      <c r="AD129" s="32" t="s">
        <v>33</v>
      </c>
    </row>
    <row r="130" spans="29:30" x14ac:dyDescent="0.35">
      <c r="AC130" s="1">
        <v>619</v>
      </c>
      <c r="AD130" s="1" t="s">
        <v>440</v>
      </c>
    </row>
    <row r="131" spans="29:30" ht="15.5" x14ac:dyDescent="0.35">
      <c r="AC131" s="32">
        <v>623</v>
      </c>
      <c r="AD131" s="32" t="s">
        <v>33</v>
      </c>
    </row>
    <row r="132" spans="29:30" ht="15.5" x14ac:dyDescent="0.35">
      <c r="AC132" s="32">
        <v>656</v>
      </c>
      <c r="AD132" s="32" t="s">
        <v>33</v>
      </c>
    </row>
    <row r="133" spans="29:30" ht="15.5" x14ac:dyDescent="0.35">
      <c r="AC133" s="32">
        <v>665</v>
      </c>
      <c r="AD133" s="32" t="s">
        <v>33</v>
      </c>
    </row>
    <row r="134" spans="29:30" ht="31" x14ac:dyDescent="0.35">
      <c r="AC134" s="32">
        <v>800</v>
      </c>
      <c r="AD134" s="32" t="s">
        <v>461</v>
      </c>
    </row>
    <row r="135" spans="29:30" ht="29" x14ac:dyDescent="0.35">
      <c r="AC135" s="1">
        <v>820</v>
      </c>
      <c r="AD135" s="1" t="s">
        <v>58</v>
      </c>
    </row>
    <row r="136" spans="29:30" ht="31" x14ac:dyDescent="0.35">
      <c r="AC136" s="32">
        <v>858</v>
      </c>
      <c r="AD136" s="32" t="s">
        <v>461</v>
      </c>
    </row>
    <row r="137" spans="29:30" ht="31" x14ac:dyDescent="0.35">
      <c r="AC137" s="32">
        <v>884</v>
      </c>
      <c r="AD137" s="32" t="s">
        <v>461</v>
      </c>
    </row>
    <row r="138" spans="29:30" x14ac:dyDescent="0.35">
      <c r="AC138" s="1">
        <v>1072</v>
      </c>
      <c r="AD138" s="1" t="s">
        <v>33</v>
      </c>
    </row>
    <row r="139" spans="29:30" ht="31" x14ac:dyDescent="0.35">
      <c r="AC139" s="32">
        <v>1100</v>
      </c>
      <c r="AD139" s="32" t="s">
        <v>58</v>
      </c>
    </row>
    <row r="140" spans="29:30" ht="31" x14ac:dyDescent="0.35">
      <c r="AC140" s="32">
        <v>1133</v>
      </c>
      <c r="AD140" s="32" t="s">
        <v>461</v>
      </c>
    </row>
    <row r="141" spans="29:30" x14ac:dyDescent="0.35">
      <c r="AC141" s="1">
        <v>1343</v>
      </c>
      <c r="AD141" s="1" t="s">
        <v>48</v>
      </c>
    </row>
    <row r="142" spans="29:30" ht="31" x14ac:dyDescent="0.35">
      <c r="AC142" s="31">
        <v>1373</v>
      </c>
      <c r="AD142" s="31" t="s">
        <v>58</v>
      </c>
    </row>
    <row r="143" spans="29:30" ht="31" x14ac:dyDescent="0.35">
      <c r="AC143" s="32">
        <v>1515</v>
      </c>
      <c r="AD143" s="32" t="s">
        <v>58</v>
      </c>
    </row>
    <row r="144" spans="29:30" x14ac:dyDescent="0.35">
      <c r="AC144" s="1">
        <v>2624</v>
      </c>
      <c r="AD144" s="1" t="s">
        <v>48</v>
      </c>
    </row>
    <row r="145" spans="29:30" ht="31" x14ac:dyDescent="0.35">
      <c r="AC145" s="32">
        <v>2846</v>
      </c>
      <c r="AD145" s="32" t="s">
        <v>461</v>
      </c>
    </row>
    <row r="146" spans="29:30" ht="31" x14ac:dyDescent="0.35">
      <c r="AC146" s="32">
        <v>3095</v>
      </c>
      <c r="AD146" s="32" t="s">
        <v>442</v>
      </c>
    </row>
    <row r="147" spans="29:30" x14ac:dyDescent="0.35">
      <c r="AC147" s="8">
        <v>3397</v>
      </c>
      <c r="AD147" s="8" t="s">
        <v>48</v>
      </c>
    </row>
  </sheetData>
  <pageMargins left="0.7" right="0.7" top="0.75" bottom="0.75" header="0.3" footer="0.3"/>
  <drawing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04CA-2CF3-48F0-9AB3-FBFA1DFA26DF}">
  <sheetPr codeName="Sheet4"/>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9" ht="97.25" customHeight="1" x14ac:dyDescent="0.35">
      <c r="A1" s="19" t="s">
        <v>0</v>
      </c>
      <c r="B1" s="20" t="s">
        <v>1</v>
      </c>
      <c r="C1" s="19" t="s">
        <v>2</v>
      </c>
      <c r="D1" s="19" t="s">
        <v>3</v>
      </c>
      <c r="E1" s="19" t="s">
        <v>5</v>
      </c>
      <c r="F1" s="19" t="s">
        <v>6</v>
      </c>
      <c r="G1" s="21" t="s">
        <v>8</v>
      </c>
    </row>
    <row r="2" spans="1:9" ht="220.25" customHeight="1" x14ac:dyDescent="0.35">
      <c r="A2" s="1" t="s">
        <v>248</v>
      </c>
      <c r="B2" s="39" t="s">
        <v>249</v>
      </c>
      <c r="C2" s="1">
        <v>79</v>
      </c>
      <c r="D2" s="1">
        <v>1</v>
      </c>
      <c r="E2" s="1" t="s">
        <v>172</v>
      </c>
      <c r="F2" s="1" t="s">
        <v>251</v>
      </c>
      <c r="G2" s="1" t="s">
        <v>253</v>
      </c>
      <c r="H2" s="41"/>
      <c r="I2" s="40"/>
    </row>
    <row r="3" spans="1:9" ht="282.5" customHeight="1" x14ac:dyDescent="0.35">
      <c r="A3" s="1" t="s">
        <v>322</v>
      </c>
      <c r="B3" s="39" t="s">
        <v>323</v>
      </c>
      <c r="C3" s="1">
        <v>188</v>
      </c>
      <c r="D3" s="1">
        <v>3</v>
      </c>
      <c r="E3" s="1" t="s">
        <v>25</v>
      </c>
      <c r="F3" s="1" t="s">
        <v>325</v>
      </c>
      <c r="G3" s="1" t="s">
        <v>326</v>
      </c>
      <c r="H3" s="41"/>
      <c r="I3" s="40"/>
    </row>
    <row r="4" spans="1:9" ht="335.5" customHeight="1" x14ac:dyDescent="0.35">
      <c r="A4" s="35" t="s">
        <v>530</v>
      </c>
      <c r="B4" s="39" t="s">
        <v>513</v>
      </c>
      <c r="C4" s="35">
        <v>264</v>
      </c>
      <c r="D4" s="35">
        <v>5</v>
      </c>
      <c r="E4" s="35" t="s">
        <v>66</v>
      </c>
      <c r="F4" s="35" t="s">
        <v>251</v>
      </c>
      <c r="G4" s="35" t="s">
        <v>576</v>
      </c>
      <c r="H4" s="41"/>
      <c r="I4" s="40"/>
    </row>
    <row r="5" spans="1:9" ht="191.5" customHeight="1" x14ac:dyDescent="0.35">
      <c r="A5" s="1" t="s">
        <v>327</v>
      </c>
      <c r="B5" s="39" t="s">
        <v>328</v>
      </c>
      <c r="C5" s="1">
        <v>432</v>
      </c>
      <c r="D5" s="1">
        <v>9</v>
      </c>
      <c r="E5" s="1" t="s">
        <v>139</v>
      </c>
      <c r="F5" s="1" t="s">
        <v>330</v>
      </c>
      <c r="G5" s="1" t="s">
        <v>577</v>
      </c>
      <c r="H5" s="41"/>
      <c r="I5" s="40"/>
    </row>
    <row r="6" spans="1:9" ht="220.25" customHeight="1" x14ac:dyDescent="0.35">
      <c r="A6" s="1" t="s">
        <v>339</v>
      </c>
      <c r="B6" s="47" t="s">
        <v>340</v>
      </c>
      <c r="C6" s="1">
        <v>212</v>
      </c>
      <c r="D6" s="1">
        <v>3</v>
      </c>
      <c r="E6" s="1" t="s">
        <v>25</v>
      </c>
      <c r="F6" s="1" t="s">
        <v>325</v>
      </c>
      <c r="G6" s="1" t="s">
        <v>341</v>
      </c>
      <c r="H6" s="41"/>
      <c r="I6" s="40"/>
    </row>
    <row r="7" spans="1:9" ht="179.5" customHeight="1" x14ac:dyDescent="0.35">
      <c r="A7" s="1" t="s">
        <v>345</v>
      </c>
      <c r="B7" s="47" t="s">
        <v>346</v>
      </c>
      <c r="C7" s="1">
        <v>250</v>
      </c>
      <c r="D7" s="1">
        <v>4</v>
      </c>
      <c r="E7" s="1"/>
      <c r="F7" s="1" t="s">
        <v>251</v>
      </c>
      <c r="G7" s="1" t="s">
        <v>554</v>
      </c>
      <c r="H7" s="41"/>
      <c r="I7" s="40"/>
    </row>
    <row r="8" spans="1:9" ht="220.25" customHeight="1" x14ac:dyDescent="0.35">
      <c r="A8" s="1" t="s">
        <v>348</v>
      </c>
      <c r="B8" s="47" t="s">
        <v>349</v>
      </c>
      <c r="C8" s="1">
        <v>288</v>
      </c>
      <c r="D8" s="1">
        <v>6</v>
      </c>
      <c r="E8" s="1" t="s">
        <v>350</v>
      </c>
      <c r="F8" s="1" t="s">
        <v>351</v>
      </c>
      <c r="G8" s="1" t="s">
        <v>352</v>
      </c>
      <c r="H8" s="41"/>
      <c r="I8" s="40"/>
    </row>
    <row r="9" spans="1:9" ht="220.25" customHeight="1" x14ac:dyDescent="0.35">
      <c r="A9" s="1" t="s">
        <v>353</v>
      </c>
      <c r="B9" s="50" t="s">
        <v>354</v>
      </c>
      <c r="C9" s="1">
        <v>321</v>
      </c>
      <c r="D9" s="1">
        <v>7</v>
      </c>
      <c r="E9" s="1" t="s">
        <v>160</v>
      </c>
      <c r="F9" s="1" t="s">
        <v>356</v>
      </c>
      <c r="G9" s="1" t="s">
        <v>357</v>
      </c>
      <c r="H9" s="41"/>
      <c r="I9" s="40"/>
    </row>
    <row r="10" spans="1:9" ht="257.25" customHeight="1" x14ac:dyDescent="0.35">
      <c r="A10" s="1" t="s">
        <v>366</v>
      </c>
      <c r="B10" s="47" t="s">
        <v>367</v>
      </c>
      <c r="C10" s="1">
        <v>635</v>
      </c>
      <c r="D10" s="1">
        <v>10</v>
      </c>
      <c r="E10" s="1" t="s">
        <v>25</v>
      </c>
      <c r="F10" s="1" t="s">
        <v>251</v>
      </c>
      <c r="G10" s="1" t="s">
        <v>369</v>
      </c>
    </row>
    <row r="11" spans="1:9" ht="220.25" customHeight="1" x14ac:dyDescent="0.35">
      <c r="A11" s="22"/>
      <c r="B11" s="22"/>
      <c r="C11" s="22"/>
      <c r="D11" s="22"/>
      <c r="E11" s="22"/>
      <c r="F11" s="22"/>
      <c r="G11" s="22"/>
    </row>
    <row r="12" spans="1:9" ht="220.25" customHeight="1" x14ac:dyDescent="0.35">
      <c r="A12" s="22"/>
      <c r="B12" s="22"/>
      <c r="C12" s="22"/>
      <c r="D12" s="22"/>
      <c r="E12" s="22"/>
      <c r="F12" s="22"/>
      <c r="G12" s="22"/>
    </row>
    <row r="13" spans="1:9" ht="306" customHeight="1" x14ac:dyDescent="0.35">
      <c r="A13" s="22"/>
      <c r="B13" s="22"/>
      <c r="C13" s="22"/>
      <c r="D13" s="22"/>
      <c r="E13" s="22"/>
      <c r="F13" s="22"/>
      <c r="G13" s="22"/>
    </row>
    <row r="14" spans="1:9" ht="220.25" customHeight="1" x14ac:dyDescent="0.35">
      <c r="A14" s="22"/>
      <c r="B14" s="22"/>
      <c r="C14" s="22"/>
      <c r="D14" s="22"/>
      <c r="E14" s="22"/>
      <c r="F14" s="22"/>
      <c r="G14" s="22"/>
    </row>
    <row r="15" spans="1:9" ht="220.25" customHeight="1" x14ac:dyDescent="0.35">
      <c r="A15" s="22"/>
      <c r="B15" s="22"/>
      <c r="C15" s="22"/>
      <c r="D15" s="22"/>
      <c r="E15" s="22"/>
      <c r="F15" s="22"/>
      <c r="G15" s="22"/>
    </row>
    <row r="16" spans="1:9" ht="220.25" customHeight="1" x14ac:dyDescent="0.35">
      <c r="A16" s="22"/>
      <c r="B16" s="22"/>
      <c r="C16" s="22"/>
      <c r="D16" s="22"/>
      <c r="E16" s="22"/>
      <c r="F16" s="22"/>
      <c r="G16" s="22"/>
    </row>
    <row r="17" spans="1:7" ht="220.25" customHeight="1" x14ac:dyDescent="0.35">
      <c r="A17" s="22"/>
      <c r="B17" s="22"/>
      <c r="C17" s="22"/>
      <c r="D17" s="22"/>
      <c r="E17" s="22"/>
      <c r="F17" s="22"/>
      <c r="G17" s="22"/>
    </row>
    <row r="18" spans="1:7" ht="220.25" customHeight="1" x14ac:dyDescent="0.35">
      <c r="A18" s="22"/>
      <c r="B18" s="22"/>
      <c r="C18" s="22"/>
      <c r="D18" s="22"/>
      <c r="E18" s="22"/>
      <c r="F18" s="22"/>
      <c r="G18" s="22"/>
    </row>
    <row r="19" spans="1:7" ht="220.25" customHeight="1" x14ac:dyDescent="0.35">
      <c r="A19" s="22"/>
      <c r="B19" s="22"/>
      <c r="C19" s="22"/>
      <c r="D19" s="22"/>
      <c r="E19" s="22"/>
      <c r="F19" s="22"/>
      <c r="G19" s="22"/>
    </row>
    <row r="20" spans="1:7" ht="220.25" customHeight="1" x14ac:dyDescent="0.35">
      <c r="A20" s="22"/>
      <c r="B20" s="22"/>
      <c r="C20" s="22"/>
      <c r="D20" s="22"/>
      <c r="E20" s="22"/>
      <c r="F20" s="22"/>
      <c r="G20" s="22"/>
    </row>
    <row r="21" spans="1:7" ht="220.25" customHeight="1" x14ac:dyDescent="0.35">
      <c r="A21" s="22"/>
      <c r="B21" s="22"/>
      <c r="C21" s="22"/>
      <c r="D21" s="22"/>
      <c r="E21" s="22"/>
      <c r="F21" s="22"/>
      <c r="G21" s="22"/>
    </row>
    <row r="22" spans="1:7" ht="220.25" customHeight="1" x14ac:dyDescent="0.35">
      <c r="A22" s="9"/>
      <c r="B22" s="3"/>
      <c r="C22" s="9"/>
      <c r="D22" s="9"/>
      <c r="E22" s="9"/>
      <c r="F22" s="9"/>
    </row>
    <row r="23" spans="1:7" ht="220.25" customHeight="1" x14ac:dyDescent="0.35">
      <c r="A23" s="9"/>
      <c r="B23" s="3"/>
      <c r="C23" s="9"/>
      <c r="D23" s="9"/>
      <c r="E23" s="9"/>
      <c r="F23" s="9"/>
    </row>
    <row r="24" spans="1:7" ht="220.25" customHeight="1" x14ac:dyDescent="0.35">
      <c r="A24" s="9"/>
      <c r="B24" s="3"/>
      <c r="C24" s="9"/>
      <c r="D24" s="9"/>
      <c r="E24" s="9"/>
      <c r="F24" s="9"/>
    </row>
    <row r="25" spans="1:7" ht="220.25" customHeight="1" x14ac:dyDescent="0.35">
      <c r="A25" s="9"/>
      <c r="B25" s="3"/>
      <c r="C25" s="9"/>
      <c r="D25" s="9"/>
      <c r="E25" s="9"/>
      <c r="F25" s="9"/>
    </row>
    <row r="26" spans="1:7" ht="150" customHeight="1" x14ac:dyDescent="0.35">
      <c r="A26" s="9"/>
      <c r="B26" s="3"/>
      <c r="C26" s="9"/>
      <c r="D26" s="9"/>
      <c r="E26" s="9"/>
      <c r="F26" s="9"/>
    </row>
    <row r="27" spans="1:7" ht="161.25" customHeight="1" x14ac:dyDescent="0.35">
      <c r="A27" s="9"/>
      <c r="B27" s="3"/>
      <c r="C27" s="9"/>
      <c r="D27" s="9"/>
      <c r="E27" s="9"/>
      <c r="F27" s="9"/>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17"/>
    </sortState>
  </autoFilter>
  <conditionalFormatting sqref="A22">
    <cfRule type="expression" dxfId="4303" priority="194" stopIfTrue="1">
      <formula>COUNTIFS(INDIRECT("location_formatting_table[PiH_ID]"),A22,INDIRECT("location_formatting_table[Country]"),"United States of America",INDIRECT("location_formatting_table[Type]"),"National")</formula>
    </cfRule>
    <cfRule type="expression" dxfId="4302" priority="195" stopIfTrue="1">
      <formula>COUNTIFS(INDIRECT("mesh_formatting_table[PiH_ID]"),A22,INDIRECT("mesh_formatting_table[Term]"),"Chronic Surgical Wound",INDIRECT("mesh_formatting_table[Sheet]"),"Pubs Score - Clinical Terms")</formula>
    </cfRule>
    <cfRule type="expression" dxfId="4301" priority="196" stopIfTrue="1">
      <formula>COUNTIFS(INDIRECT("mesh_formatting_table[PiH_ID]"),A22,INDIRECT("mesh_formatting_table[Term]"),"Chronic Wounds",INDIRECT("mesh_formatting_table[Sheet]"),"Pubs Score - Clinical Terms")</formula>
    </cfRule>
    <cfRule type="expression" dxfId="4300" priority="197" stopIfTrue="1">
      <formula>COUNTIFS(INDIRECT("mesh_formatting_table[PiH_ID]"),A22,INDIRECT("mesh_formatting_table[Term]"),"Incisional NPWT",INDIRECT("mesh_formatting_table[Sheet]"),"Pubs Score - Clinical Terms")</formula>
    </cfRule>
    <cfRule type="expression" dxfId="4299" priority="198" stopIfTrue="1">
      <formula>COUNTIFS(INDIRECT("mesh_formatting_table[PiH_ID]"),A22,INDIRECT("mesh_formatting_table[Term]"),"Negative-Pressure Wound Therapy/ NPWT",INDIRECT("mesh_formatting_table[Sheet]"),"Pubs Score - Clinical Terms")</formula>
    </cfRule>
    <cfRule type="expression" dxfId="4298" priority="199" stopIfTrue="1">
      <formula>COUNTIFS(INDIRECT("mesh_formatting_table[PiH_ID]"),A22,INDIRECT("mesh_formatting_table[Term]"),"PICO Single Use Negative Pressure Wound Therapy System/ PICO sNPWT",INDIRECT("mesh_formatting_table[Sheet]"),"Pubs Score - Clinical Terms")</formula>
    </cfRule>
    <cfRule type="expression" dxfId="4297" priority="200" stopIfTrue="1">
      <formula>COUNTIFS(INDIRECT("mesh_formatting_table[PiH_ID]"),A22,INDIRECT("mesh_formatting_table[Term]"),"PICO System/ PICO Dressing",INDIRECT("mesh_formatting_table[Sheet]"),"Pubs Score - Clinical Terms")</formula>
    </cfRule>
    <cfRule type="expression" dxfId="4296" priority="202" stopIfTrue="1">
      <formula>COUNTIFS(INDIRECT("mesh_formatting_table[PiH_ID]"),A22,INDIRECT("mesh_formatting_table[Term]"),"Postsurgical Wound Infection",INDIRECT("mesh_formatting_table[Sheet]"),"Pubs Score - Clinical Terms")</formula>
    </cfRule>
    <cfRule type="expression" dxfId="4295" priority="203" stopIfTrue="1">
      <formula>COUNTIFS(INDIRECT("mesh_formatting_table[PiH_ID]"),A22,INDIRECT("mesh_formatting_table[Term]"),"Prevention of Surgical Site Infections/ Surgical Site Infection Prevention",INDIRECT("mesh_formatting_table[Sheet]"),"Pubs Score - Clinical Terms")</formula>
    </cfRule>
    <cfRule type="expression" dxfId="4294" priority="204" stopIfTrue="1">
      <formula>COUNTIFS(INDIRECT("mesh_formatting_table[PiH_ID]"),A22,INDIRECT("mesh_formatting_table[Term]"),"Prophylaxis of Surgical Site Infection/ SSI Prophylaxis",INDIRECT("mesh_formatting_table[Sheet]"),"Pubs Score - Clinical Terms")</formula>
    </cfRule>
    <cfRule type="expression" dxfId="4293" priority="205" stopIfTrue="1">
      <formula>COUNTIFS(INDIRECT("mesh_formatting_table[PiH_ID]"),A22,INDIRECT("mesh_formatting_table[Term]"),"Surgical Site Complications",INDIRECT("mesh_formatting_table[Sheet]"),"Pubs Score - Clinical Terms")</formula>
    </cfRule>
    <cfRule type="expression" dxfId="4292" priority="206" stopIfTrue="1">
      <formula>COUNTIFS(INDIRECT("mesh_formatting_table[PiH_ID]"),A22,INDIRECT("mesh_formatting_table[Term]"),"Surgical Site Infection/ SSI/ Surgical Infection",INDIRECT("mesh_formatting_table[Sheet]"),"Pubs Score - Clinical Terms")</formula>
    </cfRule>
    <cfRule type="expression" dxfId="4291" priority="201" stopIfTrue="1">
      <formula>COUNTIFS(INDIRECT("mesh_formatting_table[PiH_ID]"),A22,INDIRECT("mesh_formatting_table[Term]"),"Postoperative Surgical Site Infection/ Postoperative SSI",INDIRECT("mesh_formatting_table[Sheet]"),"Pubs Score - Clinical Terms")</formula>
    </cfRule>
    <cfRule type="expression" dxfId="4290" priority="207" stopIfTrue="1">
      <formula>COUNTIFS(INDIRECT("mesh_formatting_table[PiH_ID]"),A22,INDIRECT("mesh_formatting_table[Term]"),"Surgical Site Infection Prevalence",INDIRECT("mesh_formatting_table[Sheet]"),"Pubs Score - Clinical Terms")</formula>
    </cfRule>
    <cfRule type="expression" dxfId="4289" priority="208" stopIfTrue="1">
      <formula>COUNTIFS(INDIRECT("mesh_formatting_table[PiH_ID]"),A22,INDIRECT("mesh_formatting_table[Term]"),"Surgical Wound Infection",INDIRECT("mesh_formatting_table[Sheet]"),"Pubs Score - Clinical Terms")</formula>
    </cfRule>
    <cfRule type="expression" dxfId="4288" priority="209" stopIfTrue="1">
      <formula>COUNTIFS(INDIRECT("mesh_formatting_table[PiH_ID]"),A22,INDIRECT("mesh_formatting_table[Term]"),"Wound Healing",INDIRECT("mesh_formatting_table[Sheet]"),"Pubs Score - Clinical Terms")</formula>
    </cfRule>
    <cfRule type="expression" dxfId="4287" priority="210" stopIfTrue="1">
      <formula>COUNTIFS(INDIRECT("mesh_formatting_table[PiH_ID]"),A22,INDIRECT("mesh_formatting_table[Term]"),"Wound Infection after Surgery",INDIRECT("mesh_formatting_table[Sheet]"),"Pubs Score - Clinical Terms")</formula>
    </cfRule>
    <cfRule type="expression" dxfId="4286" priority="211" stopIfTrue="1">
      <formula>COUNTIFS(INDIRECT("mesh_formatting_table[PiH_ID]"),A22,INDIRECT("mesh_formatting_table[Term]"),"Wound Infection Prevention",INDIRECT("mesh_formatting_table[Sheet]"),"Pubs Score - Clinical Terms")</formula>
    </cfRule>
    <cfRule type="expression" dxfId="4285" priority="212" stopIfTrue="1">
      <formula>COUNTIFS(INDIRECT("mesh_formatting_table[PiH_ID]"),A22,INDIRECT("mesh_formatting_table[Term]"),"Smith &amp; Nephew",INDIRECT("mesh_formatting_table[Sheet]"),"Pubs Score - Products &amp; Compe")</formula>
    </cfRule>
    <cfRule type="expression" dxfId="4284" priority="213" stopIfTrue="1">
      <formula>COUNTIFS(INDIRECT("mesh_formatting_table[PiH_ID]"),A22,INDIRECT("mesh_formatting_table[Term]"),"PICO",INDIRECT("mesh_formatting_table[Sheet]"),"Pubs Score - Products &amp; Compe")</formula>
    </cfRule>
    <cfRule type="expression" dxfId="4283" priority="214" stopIfTrue="1">
      <formula>COUNTIFS(INDIRECT("mesh_formatting_table[PiH_ID]"),A22,INDIRECT("mesh_formatting_table[Term]"),"Burden of Disease/ Burden of Illness",INDIRECT("mesh_formatting_table[Sheet]"),"Pubs - Health Economists")</formula>
    </cfRule>
    <cfRule type="expression" dxfId="4282" priority="215" stopIfTrue="1">
      <formula>COUNTIFS(INDIRECT("mesh_formatting_table[PiH_ID]"),A22,INDIRECT("mesh_formatting_table[Term]"),"Clinical Outcomes",INDIRECT("mesh_formatting_table[Sheet]"),"Pubs - Health Economists")</formula>
    </cfRule>
    <cfRule type="expression" dxfId="4281" priority="216" stopIfTrue="1">
      <formula>COUNTIFS(INDIRECT("mesh_formatting_table[PiH_ID]"),A22,INDIRECT("mesh_formatting_table[Term]"),"Cost-Effectiveness",INDIRECT("mesh_formatting_table[Sheet]"),"Pubs - Health Economists")</formula>
    </cfRule>
    <cfRule type="expression" dxfId="4280" priority="217" stopIfTrue="1">
      <formula>COUNTIFS(INDIRECT("mesh_formatting_table[PiH_ID]"),A22,INDIRECT("mesh_formatting_table[Term]"),"Health Economics",INDIRECT("mesh_formatting_table[Sheet]"),"Pubs - Health Economists")</formula>
    </cfRule>
    <cfRule type="expression" dxfId="4279" priority="218" stopIfTrue="1">
      <formula>COUNTIFS(INDIRECT("mesh_formatting_table[PiH_ID]"),A22,INDIRECT("mesh_formatting_table[Term]"),"Health-Related Quality of Life",INDIRECT("mesh_formatting_table[Sheet]"),"Pubs - Health Economists")</formula>
    </cfRule>
    <cfRule type="expression" dxfId="4278" priority="219" stopIfTrue="1">
      <formula>COUNTIFS(INDIRECT("mesh_formatting_table[PiH_ID]"),A22,INDIRECT("mesh_formatting_table[Term]"),"Length of Stay",INDIRECT("mesh_formatting_table[Sheet]"),"Pubs - Health Economists")</formula>
    </cfRule>
    <cfRule type="expression" dxfId="4277" priority="220" stopIfTrue="1">
      <formula>COUNTIFS(INDIRECT("mesh_formatting_table[PiH_ID]"),A22,INDIRECT("mesh_formatting_table[Term]"),"Market Access",INDIRECT("mesh_formatting_table[Sheet]"),"Pubs - Health Economists")</formula>
    </cfRule>
    <cfRule type="expression" dxfId="4276" priority="221" stopIfTrue="1">
      <formula>COUNTIFS(INDIRECT("mesh_formatting_table[PiH_ID]"),A22,INDIRECT("mesh_formatting_table[Term]"),"Outcome Measure",INDIRECT("mesh_formatting_table[Sheet]"),"Pubs - Health Economists")</formula>
    </cfRule>
    <cfRule type="expression" dxfId="4275" priority="222" stopIfTrue="1">
      <formula>COUNTIFS(INDIRECT("mesh_formatting_table[PiH_ID]"),A22,INDIRECT("mesh_formatting_table[Term]"),"Patient-Reported Outcome",INDIRECT("mesh_formatting_table[Sheet]"),"Pubs - Health Economists")</formula>
    </cfRule>
    <cfRule type="expression" dxfId="4274" priority="223" stopIfTrue="1">
      <formula>COUNTIFS(INDIRECT("mesh_formatting_table[PiH_ID]"),A22,INDIRECT("mesh_formatting_table[Term]"),"Reimbursement",INDIRECT("mesh_formatting_table[Sheet]"),"Pubs - Health Economists")</formula>
    </cfRule>
    <cfRule type="expression" dxfId="4273" priority="193" stopIfTrue="1">
      <formula>COUNTIFS(INDIRECT("location_formatting_table[PiH_ID]"),A22,INDIRECT("location_formatting_table[Type]"),"International")</formula>
    </cfRule>
  </conditionalFormatting>
  <conditionalFormatting sqref="A24:A25 A29:A37">
    <cfRule type="expression" dxfId="4271" priority="254" stopIfTrue="1">
      <formula>COUNTIFS(INDIRECT("mesh_formatting_table[PiH_ID]"),A24,INDIRECT("mesh_formatting_table[Term]"),"Reimbursement",INDIRECT("mesh_formatting_table[Sheet]"),"Pubs - Health Economists")</formula>
    </cfRule>
    <cfRule type="expression" dxfId="4270" priority="253" stopIfTrue="1">
      <formula>COUNTIFS(INDIRECT("mesh_formatting_table[PiH_ID]"),A24,INDIRECT("mesh_formatting_table[Term]"),"Patient-Reported Outcome",INDIRECT("mesh_formatting_table[Sheet]"),"Pubs - Health Economists")</formula>
    </cfRule>
    <cfRule type="expression" dxfId="4269" priority="252" stopIfTrue="1">
      <formula>COUNTIFS(INDIRECT("mesh_formatting_table[PiH_ID]"),A24,INDIRECT("mesh_formatting_table[Term]"),"Outcome Measure",INDIRECT("mesh_formatting_table[Sheet]"),"Pubs - Health Economists")</formula>
    </cfRule>
    <cfRule type="expression" dxfId="4268" priority="251" stopIfTrue="1">
      <formula>COUNTIFS(INDIRECT("mesh_formatting_table[PiH_ID]"),A24,INDIRECT("mesh_formatting_table[Term]"),"Market Access",INDIRECT("mesh_formatting_table[Sheet]"),"Pubs - Health Economists")</formula>
    </cfRule>
    <cfRule type="expression" dxfId="4267" priority="250" stopIfTrue="1">
      <formula>COUNTIFS(INDIRECT("mesh_formatting_table[PiH_ID]"),A24,INDIRECT("mesh_formatting_table[Term]"),"Length of Stay",INDIRECT("mesh_formatting_table[Sheet]"),"Pubs - Health Economists")</formula>
    </cfRule>
    <cfRule type="expression" dxfId="4266" priority="249" stopIfTrue="1">
      <formula>COUNTIFS(INDIRECT("mesh_formatting_table[PiH_ID]"),A24,INDIRECT("mesh_formatting_table[Term]"),"Health-Related Quality of Life",INDIRECT("mesh_formatting_table[Sheet]"),"Pubs - Health Economists")</formula>
    </cfRule>
    <cfRule type="expression" dxfId="4265" priority="248" stopIfTrue="1">
      <formula>COUNTIFS(INDIRECT("mesh_formatting_table[PiH_ID]"),A24,INDIRECT("mesh_formatting_table[Term]"),"Health Economics",INDIRECT("mesh_formatting_table[Sheet]"),"Pubs - Health Economists")</formula>
    </cfRule>
    <cfRule type="expression" dxfId="4264" priority="247" stopIfTrue="1">
      <formula>COUNTIFS(INDIRECT("mesh_formatting_table[PiH_ID]"),A24,INDIRECT("mesh_formatting_table[Term]"),"Cost-Effectiveness",INDIRECT("mesh_formatting_table[Sheet]"),"Pubs - Health Economists")</formula>
    </cfRule>
    <cfRule type="expression" dxfId="4263" priority="246" stopIfTrue="1">
      <formula>COUNTIFS(INDIRECT("mesh_formatting_table[PiH_ID]"),A24,INDIRECT("mesh_formatting_table[Term]"),"Clinical Outcomes",INDIRECT("mesh_formatting_table[Sheet]"),"Pubs - Health Economists")</formula>
    </cfRule>
    <cfRule type="expression" dxfId="4262" priority="245" stopIfTrue="1">
      <formula>COUNTIFS(INDIRECT("mesh_formatting_table[PiH_ID]"),A24,INDIRECT("mesh_formatting_table[Term]"),"Burden of Disease/ Burden of Illness",INDIRECT("mesh_formatting_table[Sheet]"),"Pubs - Health Economists")</formula>
    </cfRule>
    <cfRule type="expression" dxfId="4261" priority="244" stopIfTrue="1">
      <formula>COUNTIFS(INDIRECT("mesh_formatting_table[PiH_ID]"),A24,INDIRECT("mesh_formatting_table[Term]"),"PICO",INDIRECT("mesh_formatting_table[Sheet]"),"Pubs Score - Products &amp; Compe")</formula>
    </cfRule>
    <cfRule type="expression" dxfId="4260" priority="243" stopIfTrue="1">
      <formula>COUNTIFS(INDIRECT("mesh_formatting_table[PiH_ID]"),A24,INDIRECT("mesh_formatting_table[Term]"),"Smith &amp; Nephew",INDIRECT("mesh_formatting_table[Sheet]"),"Pubs Score - Products &amp; Compe")</formula>
    </cfRule>
    <cfRule type="expression" dxfId="4259" priority="242" stopIfTrue="1">
      <formula>COUNTIFS(INDIRECT("mesh_formatting_table[PiH_ID]"),A24,INDIRECT("mesh_formatting_table[Term]"),"Wound Infection Prevention",INDIRECT("mesh_formatting_table[Sheet]"),"Pubs Score - Clinical Terms")</formula>
    </cfRule>
    <cfRule type="expression" dxfId="4258" priority="241" stopIfTrue="1">
      <formula>COUNTIFS(INDIRECT("mesh_formatting_table[PiH_ID]"),A24,INDIRECT("mesh_formatting_table[Term]"),"Wound Infection after Surgery",INDIRECT("mesh_formatting_table[Sheet]"),"Pubs Score - Clinical Terms")</formula>
    </cfRule>
    <cfRule type="expression" dxfId="4257" priority="240" stopIfTrue="1">
      <formula>COUNTIFS(INDIRECT("mesh_formatting_table[PiH_ID]"),A24,INDIRECT("mesh_formatting_table[Term]"),"Wound Healing",INDIRECT("mesh_formatting_table[Sheet]"),"Pubs Score - Clinical Terms")</formula>
    </cfRule>
    <cfRule type="expression" dxfId="4256" priority="239" stopIfTrue="1">
      <formula>COUNTIFS(INDIRECT("mesh_formatting_table[PiH_ID]"),A24,INDIRECT("mesh_formatting_table[Term]"),"Surgical Wound Infection",INDIRECT("mesh_formatting_table[Sheet]"),"Pubs Score - Clinical Terms")</formula>
    </cfRule>
    <cfRule type="expression" dxfId="4255" priority="238" stopIfTrue="1">
      <formula>COUNTIFS(INDIRECT("mesh_formatting_table[PiH_ID]"),A24,INDIRECT("mesh_formatting_table[Term]"),"Surgical Site Infection Prevalence",INDIRECT("mesh_formatting_table[Sheet]"),"Pubs Score - Clinical Terms")</formula>
    </cfRule>
    <cfRule type="expression" dxfId="4254" priority="237" stopIfTrue="1">
      <formula>COUNTIFS(INDIRECT("mesh_formatting_table[PiH_ID]"),A24,INDIRECT("mesh_formatting_table[Term]"),"Surgical Site Infection/ SSI/ Surgical Infection",INDIRECT("mesh_formatting_table[Sheet]"),"Pubs Score - Clinical Terms")</formula>
    </cfRule>
    <cfRule type="expression" dxfId="4253" priority="236" stopIfTrue="1">
      <formula>COUNTIFS(INDIRECT("mesh_formatting_table[PiH_ID]"),A24,INDIRECT("mesh_formatting_table[Term]"),"Surgical Site Complications",INDIRECT("mesh_formatting_table[Sheet]"),"Pubs Score - Clinical Terms")</formula>
    </cfRule>
    <cfRule type="expression" dxfId="4252" priority="235" stopIfTrue="1">
      <formula>COUNTIFS(INDIRECT("mesh_formatting_table[PiH_ID]"),A24,INDIRECT("mesh_formatting_table[Term]"),"Prophylaxis of Surgical Site Infection/ SSI Prophylaxis",INDIRECT("mesh_formatting_table[Sheet]"),"Pubs Score - Clinical Terms")</formula>
    </cfRule>
    <cfRule type="expression" dxfId="4251" priority="234" stopIfTrue="1">
      <formula>COUNTIFS(INDIRECT("mesh_formatting_table[PiH_ID]"),A24,INDIRECT("mesh_formatting_table[Term]"),"Prevention of Surgical Site Infections/ Surgical Site Infection Prevention",INDIRECT("mesh_formatting_table[Sheet]"),"Pubs Score - Clinical Terms")</formula>
    </cfRule>
    <cfRule type="expression" dxfId="4250" priority="233" stopIfTrue="1">
      <formula>COUNTIFS(INDIRECT("mesh_formatting_table[PiH_ID]"),A24,INDIRECT("mesh_formatting_table[Term]"),"Postsurgical Wound Infection",INDIRECT("mesh_formatting_table[Sheet]"),"Pubs Score - Clinical Terms")</formula>
    </cfRule>
    <cfRule type="expression" dxfId="4249" priority="232" stopIfTrue="1">
      <formula>COUNTIFS(INDIRECT("mesh_formatting_table[PiH_ID]"),A24,INDIRECT("mesh_formatting_table[Term]"),"Postoperative Surgical Site Infection/ Postoperative SSI",INDIRECT("mesh_formatting_table[Sheet]"),"Pubs Score - Clinical Terms")</formula>
    </cfRule>
    <cfRule type="expression" dxfId="4248" priority="231" stopIfTrue="1">
      <formula>COUNTIFS(INDIRECT("mesh_formatting_table[PiH_ID]"),A24,INDIRECT("mesh_formatting_table[Term]"),"PICO System/ PICO Dressing",INDIRECT("mesh_formatting_table[Sheet]"),"Pubs Score - Clinical Terms")</formula>
    </cfRule>
    <cfRule type="expression" dxfId="4247" priority="230" stopIfTrue="1">
      <formula>COUNTIFS(INDIRECT("mesh_formatting_table[PiH_ID]"),A24,INDIRECT("mesh_formatting_table[Term]"),"PICO Single Use Negative Pressure Wound Therapy System/ PICO sNPWT",INDIRECT("mesh_formatting_table[Sheet]"),"Pubs Score - Clinical Terms")</formula>
    </cfRule>
    <cfRule type="expression" dxfId="4246" priority="229" stopIfTrue="1">
      <formula>COUNTIFS(INDIRECT("mesh_formatting_table[PiH_ID]"),A24,INDIRECT("mesh_formatting_table[Term]"),"Negative-Pressure Wound Therapy/ NPWT",INDIRECT("mesh_formatting_table[Sheet]"),"Pubs Score - Clinical Terms")</formula>
    </cfRule>
    <cfRule type="expression" dxfId="4245" priority="228" stopIfTrue="1">
      <formula>COUNTIFS(INDIRECT("mesh_formatting_table[PiH_ID]"),A24,INDIRECT("mesh_formatting_table[Term]"),"Incisional NPWT",INDIRECT("mesh_formatting_table[Sheet]"),"Pubs Score - Clinical Terms")</formula>
    </cfRule>
    <cfRule type="expression" dxfId="4244" priority="227" stopIfTrue="1">
      <formula>COUNTIFS(INDIRECT("mesh_formatting_table[PiH_ID]"),A24,INDIRECT("mesh_formatting_table[Term]"),"Chronic Wounds",INDIRECT("mesh_formatting_table[Sheet]"),"Pubs Score - Clinical Terms")</formula>
    </cfRule>
    <cfRule type="expression" dxfId="4243" priority="226" stopIfTrue="1">
      <formula>COUNTIFS(INDIRECT("mesh_formatting_table[PiH_ID]"),A24,INDIRECT("mesh_formatting_table[Term]"),"Chronic Surgical Wound",INDIRECT("mesh_formatting_table[Sheet]"),"Pubs Score - Clinical Terms")</formula>
    </cfRule>
    <cfRule type="expression" dxfId="4242" priority="225" stopIfTrue="1">
      <formula>COUNTIFS(INDIRECT("location_formatting_table[PiH_ID]"),A24,INDIRECT("location_formatting_table[Country]"),"United States of America",INDIRECT("location_formatting_table[Type]"),"National")</formula>
    </cfRule>
    <cfRule type="expression" dxfId="4241" priority="224" stopIfTrue="1">
      <formula>COUNTIFS(INDIRECT("location_formatting_table[PiH_ID]"),A24,INDIRECT("location_formatting_table[Type]"),"International")</formula>
    </cfRule>
  </conditionalFormatting>
  <conditionalFormatting sqref="A39:A43">
    <cfRule type="expression" dxfId="4238" priority="163" stopIfTrue="1">
      <formula>COUNTIFS(INDIRECT("mesh_formatting_table[PiH_ID]"),A39,INDIRECT("mesh_formatting_table[Term]"),"Chronic Wounds",INDIRECT("mesh_formatting_table[Sheet]"),"Pubs Score - Clinical Terms")</formula>
    </cfRule>
    <cfRule type="expression" dxfId="4237" priority="164" stopIfTrue="1">
      <formula>COUNTIFS(INDIRECT("mesh_formatting_table[PiH_ID]"),A39,INDIRECT("mesh_formatting_table[Term]"),"Incisional NPWT",INDIRECT("mesh_formatting_table[Sheet]"),"Pubs Score - Clinical Terms")</formula>
    </cfRule>
    <cfRule type="expression" dxfId="4236" priority="165" stopIfTrue="1">
      <formula>COUNTIFS(INDIRECT("mesh_formatting_table[PiH_ID]"),A39,INDIRECT("mesh_formatting_table[Term]"),"Negative-Pressure Wound Therapy/ NPWT",INDIRECT("mesh_formatting_table[Sheet]"),"Pubs Score - Clinical Terms")</formula>
    </cfRule>
    <cfRule type="expression" dxfId="4235" priority="166" stopIfTrue="1">
      <formula>COUNTIFS(INDIRECT("mesh_formatting_table[PiH_ID]"),A39,INDIRECT("mesh_formatting_table[Term]"),"PICO Single Use Negative Pressure Wound Therapy System/ PICO sNPWT",INDIRECT("mesh_formatting_table[Sheet]"),"Pubs Score - Clinical Terms")</formula>
    </cfRule>
    <cfRule type="expression" dxfId="4234" priority="167" stopIfTrue="1">
      <formula>COUNTIFS(INDIRECT("mesh_formatting_table[PiH_ID]"),A39,INDIRECT("mesh_formatting_table[Term]"),"PICO System/ PICO Dressing",INDIRECT("mesh_formatting_table[Sheet]"),"Pubs Score - Clinical Terms")</formula>
    </cfRule>
    <cfRule type="expression" dxfId="4233" priority="168" stopIfTrue="1">
      <formula>COUNTIFS(INDIRECT("mesh_formatting_table[PiH_ID]"),A39,INDIRECT("mesh_formatting_table[Term]"),"Postoperative Surgical Site Infection/ Postoperative SSI",INDIRECT("mesh_formatting_table[Sheet]"),"Pubs Score - Clinical Terms")</formula>
    </cfRule>
    <cfRule type="expression" dxfId="4232" priority="169" stopIfTrue="1">
      <formula>COUNTIFS(INDIRECT("mesh_formatting_table[PiH_ID]"),A39,INDIRECT("mesh_formatting_table[Term]"),"Postsurgical Wound Infection",INDIRECT("mesh_formatting_table[Sheet]"),"Pubs Score - Clinical Terms")</formula>
    </cfRule>
    <cfRule type="expression" dxfId="4231" priority="170" stopIfTrue="1">
      <formula>COUNTIFS(INDIRECT("mesh_formatting_table[PiH_ID]"),A39,INDIRECT("mesh_formatting_table[Term]"),"Prevention of Surgical Site Infections/ Surgical Site Infection Prevention",INDIRECT("mesh_formatting_table[Sheet]"),"Pubs Score - Clinical Terms")</formula>
    </cfRule>
    <cfRule type="expression" dxfId="4230" priority="171" stopIfTrue="1">
      <formula>COUNTIFS(INDIRECT("mesh_formatting_table[PiH_ID]"),A39,INDIRECT("mesh_formatting_table[Term]"),"Prophylaxis of Surgical Site Infection/ SSI Prophylaxis",INDIRECT("mesh_formatting_table[Sheet]"),"Pubs Score - Clinical Terms")</formula>
    </cfRule>
    <cfRule type="expression" dxfId="4229" priority="172" stopIfTrue="1">
      <formula>COUNTIFS(INDIRECT("mesh_formatting_table[PiH_ID]"),A39,INDIRECT("mesh_formatting_table[Term]"),"Surgical Site Complications",INDIRECT("mesh_formatting_table[Sheet]"),"Pubs Score - Clinical Terms")</formula>
    </cfRule>
    <cfRule type="expression" dxfId="4228" priority="173" stopIfTrue="1">
      <formula>COUNTIFS(INDIRECT("mesh_formatting_table[PiH_ID]"),A39,INDIRECT("mesh_formatting_table[Term]"),"Surgical Site Infection/ SSI/ Surgical Infection",INDIRECT("mesh_formatting_table[Sheet]"),"Pubs Score - Clinical Terms")</formula>
    </cfRule>
    <cfRule type="expression" dxfId="4227" priority="174" stopIfTrue="1">
      <formula>COUNTIFS(INDIRECT("mesh_formatting_table[PiH_ID]"),A39,INDIRECT("mesh_formatting_table[Term]"),"Surgical Site Infection Prevalence",INDIRECT("mesh_formatting_table[Sheet]"),"Pubs Score - Clinical Terms")</formula>
    </cfRule>
    <cfRule type="expression" dxfId="4226" priority="175" stopIfTrue="1">
      <formula>COUNTIFS(INDIRECT("mesh_formatting_table[PiH_ID]"),A39,INDIRECT("mesh_formatting_table[Term]"),"Surgical Wound Infection",INDIRECT("mesh_formatting_table[Sheet]"),"Pubs Score - Clinical Terms")</formula>
    </cfRule>
    <cfRule type="expression" dxfId="4225" priority="176" stopIfTrue="1">
      <formula>COUNTIFS(INDIRECT("mesh_formatting_table[PiH_ID]"),A39,INDIRECT("mesh_formatting_table[Term]"),"Wound Healing",INDIRECT("mesh_formatting_table[Sheet]"),"Pubs Score - Clinical Terms")</formula>
    </cfRule>
    <cfRule type="expression" dxfId="4224" priority="178" stopIfTrue="1">
      <formula>COUNTIFS(INDIRECT("mesh_formatting_table[PiH_ID]"),A39,INDIRECT("mesh_formatting_table[Term]"),"Wound Infection Prevention",INDIRECT("mesh_formatting_table[Sheet]"),"Pubs Score - Clinical Terms")</formula>
    </cfRule>
    <cfRule type="expression" dxfId="4223" priority="179" stopIfTrue="1">
      <formula>COUNTIFS(INDIRECT("mesh_formatting_table[PiH_ID]"),A39,INDIRECT("mesh_formatting_table[Term]"),"Smith &amp; Nephew",INDIRECT("mesh_formatting_table[Sheet]"),"Pubs Score - Products &amp; Compe")</formula>
    </cfRule>
    <cfRule type="expression" dxfId="4222" priority="180" stopIfTrue="1">
      <formula>COUNTIFS(INDIRECT("mesh_formatting_table[PiH_ID]"),A39,INDIRECT("mesh_formatting_table[Term]"),"PICO",INDIRECT("mesh_formatting_table[Sheet]"),"Pubs Score - Products &amp; Compe")</formula>
    </cfRule>
    <cfRule type="expression" dxfId="4221" priority="181" stopIfTrue="1">
      <formula>COUNTIFS(INDIRECT("mesh_formatting_table[PiH_ID]"),A39,INDIRECT("mesh_formatting_table[Term]"),"Burden of Disease/ Burden of Illness",INDIRECT("mesh_formatting_table[Sheet]"),"Pubs - Health Economists")</formula>
    </cfRule>
    <cfRule type="expression" dxfId="4220" priority="182" stopIfTrue="1">
      <formula>COUNTIFS(INDIRECT("mesh_formatting_table[PiH_ID]"),A39,INDIRECT("mesh_formatting_table[Term]"),"Clinical Outcomes",INDIRECT("mesh_formatting_table[Sheet]"),"Pubs - Health Economists")</formula>
    </cfRule>
    <cfRule type="expression" dxfId="4219" priority="177" stopIfTrue="1">
      <formula>COUNTIFS(INDIRECT("mesh_formatting_table[PiH_ID]"),A39,INDIRECT("mesh_formatting_table[Term]"),"Wound Infection after Surgery",INDIRECT("mesh_formatting_table[Sheet]"),"Pubs Score - Clinical Terms")</formula>
    </cfRule>
    <cfRule type="expression" dxfId="4218" priority="183" stopIfTrue="1">
      <formula>COUNTIFS(INDIRECT("mesh_formatting_table[PiH_ID]"),A39,INDIRECT("mesh_formatting_table[Term]"),"Cost-Effectiveness",INDIRECT("mesh_formatting_table[Sheet]"),"Pubs - Health Economists")</formula>
    </cfRule>
    <cfRule type="expression" dxfId="4217" priority="184" stopIfTrue="1">
      <formula>COUNTIFS(INDIRECT("mesh_formatting_table[PiH_ID]"),A39,INDIRECT("mesh_formatting_table[Term]"),"Health Economics",INDIRECT("mesh_formatting_table[Sheet]"),"Pubs - Health Economists")</formula>
    </cfRule>
    <cfRule type="expression" dxfId="4216" priority="185" stopIfTrue="1">
      <formula>COUNTIFS(INDIRECT("mesh_formatting_table[PiH_ID]"),A39,INDIRECT("mesh_formatting_table[Term]"),"Health-Related Quality of Life",INDIRECT("mesh_formatting_table[Sheet]"),"Pubs - Health Economists")</formula>
    </cfRule>
    <cfRule type="expression" dxfId="4215" priority="186" stopIfTrue="1">
      <formula>COUNTIFS(INDIRECT("mesh_formatting_table[PiH_ID]"),A39,INDIRECT("mesh_formatting_table[Term]"),"Length of Stay",INDIRECT("mesh_formatting_table[Sheet]"),"Pubs - Health Economists")</formula>
    </cfRule>
    <cfRule type="expression" dxfId="4214" priority="187" stopIfTrue="1">
      <formula>COUNTIFS(INDIRECT("mesh_formatting_table[PiH_ID]"),A39,INDIRECT("mesh_formatting_table[Term]"),"Market Access",INDIRECT("mesh_formatting_table[Sheet]"),"Pubs - Health Economists")</formula>
    </cfRule>
    <cfRule type="expression" dxfId="4213" priority="188" stopIfTrue="1">
      <formula>COUNTIFS(INDIRECT("mesh_formatting_table[PiH_ID]"),A39,INDIRECT("mesh_formatting_table[Term]"),"Outcome Measure",INDIRECT("mesh_formatting_table[Sheet]"),"Pubs - Health Economists")</formula>
    </cfRule>
    <cfRule type="expression" dxfId="4212" priority="189" stopIfTrue="1">
      <formula>COUNTIFS(INDIRECT("mesh_formatting_table[PiH_ID]"),A39,INDIRECT("mesh_formatting_table[Term]"),"Patient-Reported Outcome",INDIRECT("mesh_formatting_table[Sheet]"),"Pubs - Health Economists")</formula>
    </cfRule>
    <cfRule type="expression" dxfId="4211" priority="160" stopIfTrue="1">
      <formula>COUNTIFS(INDIRECT("location_formatting_table[PiH_ID]"),A39,INDIRECT("location_formatting_table[Type]"),"International")</formula>
    </cfRule>
    <cfRule type="expression" dxfId="4210" priority="161" stopIfTrue="1">
      <formula>COUNTIFS(INDIRECT("location_formatting_table[PiH_ID]"),A39,INDIRECT("location_formatting_table[Country]"),"United States of America",INDIRECT("location_formatting_table[Type]"),"National")</formula>
    </cfRule>
    <cfRule type="expression" dxfId="4209" priority="162" stopIfTrue="1">
      <formula>COUNTIFS(INDIRECT("mesh_formatting_table[PiH_ID]"),A39,INDIRECT("mesh_formatting_table[Term]"),"Chronic Surgical Wound",INDIRECT("mesh_formatting_table[Sheet]"),"Pubs Score - Clinical Terms")</formula>
    </cfRule>
    <cfRule type="expression" dxfId="4208" priority="190" stopIfTrue="1">
      <formula>COUNTIFS(INDIRECT("mesh_formatting_table[PiH_ID]"),A39,INDIRECT("mesh_formatting_table[Term]"),"Reimbursement",INDIRECT("mesh_formatting_table[Sheet]"),"Pubs - Health Economists")</formula>
    </cfRule>
  </conditionalFormatting>
  <conditionalFormatting sqref="A48:A62">
    <cfRule type="expression" dxfId="4206" priority="129" stopIfTrue="1">
      <formula>COUNTIFS(INDIRECT("location_formatting_table[PiH_ID]"),A48,INDIRECT("location_formatting_table[Country]"),"United States of America",INDIRECT("location_formatting_table[Type]"),"National")</formula>
    </cfRule>
    <cfRule type="expression" dxfId="4205" priority="130" stopIfTrue="1">
      <formula>COUNTIFS(INDIRECT("mesh_formatting_table[PiH_ID]"),A48,INDIRECT("mesh_formatting_table[Term]"),"Chronic Surgical Wound",INDIRECT("mesh_formatting_table[Sheet]"),"Pubs Score - Clinical Terms")</formula>
    </cfRule>
    <cfRule type="expression" dxfId="4204" priority="131" stopIfTrue="1">
      <formula>COUNTIFS(INDIRECT("mesh_formatting_table[PiH_ID]"),A48,INDIRECT("mesh_formatting_table[Term]"),"Chronic Wounds",INDIRECT("mesh_formatting_table[Sheet]"),"Pubs Score - Clinical Terms")</formula>
    </cfRule>
    <cfRule type="expression" dxfId="4203" priority="132" stopIfTrue="1">
      <formula>COUNTIFS(INDIRECT("mesh_formatting_table[PiH_ID]"),A48,INDIRECT("mesh_formatting_table[Term]"),"Incisional NPWT",INDIRECT("mesh_formatting_table[Sheet]"),"Pubs Score - Clinical Terms")</formula>
    </cfRule>
    <cfRule type="expression" dxfId="4202" priority="133" stopIfTrue="1">
      <formula>COUNTIFS(INDIRECT("mesh_formatting_table[PiH_ID]"),A48,INDIRECT("mesh_formatting_table[Term]"),"Negative-Pressure Wound Therapy/ NPWT",INDIRECT("mesh_formatting_table[Sheet]"),"Pubs Score - Clinical Terms")</formula>
    </cfRule>
    <cfRule type="expression" dxfId="4201" priority="134" stopIfTrue="1">
      <formula>COUNTIFS(INDIRECT("mesh_formatting_table[PiH_ID]"),A48,INDIRECT("mesh_formatting_table[Term]"),"PICO Single Use Negative Pressure Wound Therapy System/ PICO sNPWT",INDIRECT("mesh_formatting_table[Sheet]"),"Pubs Score - Clinical Terms")</formula>
    </cfRule>
    <cfRule type="expression" dxfId="4200" priority="135" stopIfTrue="1">
      <formula>COUNTIFS(INDIRECT("mesh_formatting_table[PiH_ID]"),A48,INDIRECT("mesh_formatting_table[Term]"),"PICO System/ PICO Dressing",INDIRECT("mesh_formatting_table[Sheet]"),"Pubs Score - Clinical Terms")</formula>
    </cfRule>
    <cfRule type="expression" dxfId="4199" priority="136" stopIfTrue="1">
      <formula>COUNTIFS(INDIRECT("mesh_formatting_table[PiH_ID]"),A48,INDIRECT("mesh_formatting_table[Term]"),"Postoperative Surgical Site Infection/ Postoperative SSI",INDIRECT("mesh_formatting_table[Sheet]"),"Pubs Score - Clinical Terms")</formula>
    </cfRule>
    <cfRule type="expression" dxfId="4198" priority="137" stopIfTrue="1">
      <formula>COUNTIFS(INDIRECT("mesh_formatting_table[PiH_ID]"),A48,INDIRECT("mesh_formatting_table[Term]"),"Postsurgical Wound Infection",INDIRECT("mesh_formatting_table[Sheet]"),"Pubs Score - Clinical Terms")</formula>
    </cfRule>
    <cfRule type="expression" dxfId="4197" priority="138" stopIfTrue="1">
      <formula>COUNTIFS(INDIRECT("mesh_formatting_table[PiH_ID]"),A48,INDIRECT("mesh_formatting_table[Term]"),"Prevention of Surgical Site Infections/ Surgical Site Infection Prevention",INDIRECT("mesh_formatting_table[Sheet]"),"Pubs Score - Clinical Terms")</formula>
    </cfRule>
    <cfRule type="expression" dxfId="4196" priority="139" stopIfTrue="1">
      <formula>COUNTIFS(INDIRECT("mesh_formatting_table[PiH_ID]"),A48,INDIRECT("mesh_formatting_table[Term]"),"Prophylaxis of Surgical Site Infection/ SSI Prophylaxis",INDIRECT("mesh_formatting_table[Sheet]"),"Pubs Score - Clinical Terms")</formula>
    </cfRule>
    <cfRule type="expression" dxfId="4195" priority="140" stopIfTrue="1">
      <formula>COUNTIFS(INDIRECT("mesh_formatting_table[PiH_ID]"),A48,INDIRECT("mesh_formatting_table[Term]"),"Surgical Site Complications",INDIRECT("mesh_formatting_table[Sheet]"),"Pubs Score - Clinical Terms")</formula>
    </cfRule>
    <cfRule type="expression" dxfId="4194" priority="141" stopIfTrue="1">
      <formula>COUNTIFS(INDIRECT("mesh_formatting_table[PiH_ID]"),A48,INDIRECT("mesh_formatting_table[Term]"),"Surgical Site Infection/ SSI/ Surgical Infection",INDIRECT("mesh_formatting_table[Sheet]"),"Pubs Score - Clinical Terms")</formula>
    </cfRule>
    <cfRule type="expression" dxfId="4193" priority="142" stopIfTrue="1">
      <formula>COUNTIFS(INDIRECT("mesh_formatting_table[PiH_ID]"),A48,INDIRECT("mesh_formatting_table[Term]"),"Surgical Site Infection Prevalence",INDIRECT("mesh_formatting_table[Sheet]"),"Pubs Score - Clinical Terms")</formula>
    </cfRule>
    <cfRule type="expression" dxfId="4192" priority="143" stopIfTrue="1">
      <formula>COUNTIFS(INDIRECT("mesh_formatting_table[PiH_ID]"),A48,INDIRECT("mesh_formatting_table[Term]"),"Surgical Wound Infection",INDIRECT("mesh_formatting_table[Sheet]"),"Pubs Score - Clinical Terms")</formula>
    </cfRule>
    <cfRule type="expression" dxfId="4191" priority="144" stopIfTrue="1">
      <formula>COUNTIFS(INDIRECT("mesh_formatting_table[PiH_ID]"),A48,INDIRECT("mesh_formatting_table[Term]"),"Wound Healing",INDIRECT("mesh_formatting_table[Sheet]"),"Pubs Score - Clinical Terms")</formula>
    </cfRule>
    <cfRule type="expression" dxfId="4190" priority="145" stopIfTrue="1">
      <formula>COUNTIFS(INDIRECT("mesh_formatting_table[PiH_ID]"),A48,INDIRECT("mesh_formatting_table[Term]"),"Wound Infection after Surgery",INDIRECT("mesh_formatting_table[Sheet]"),"Pubs Score - Clinical Terms")</formula>
    </cfRule>
    <cfRule type="expression" dxfId="4189" priority="146" stopIfTrue="1">
      <formula>COUNTIFS(INDIRECT("mesh_formatting_table[PiH_ID]"),A48,INDIRECT("mesh_formatting_table[Term]"),"Wound Infection Prevention",INDIRECT("mesh_formatting_table[Sheet]"),"Pubs Score - Clinical Terms")</formula>
    </cfRule>
    <cfRule type="expression" dxfId="4188" priority="147" stopIfTrue="1">
      <formula>COUNTIFS(INDIRECT("mesh_formatting_table[PiH_ID]"),A48,INDIRECT("mesh_formatting_table[Term]"),"Smith &amp; Nephew",INDIRECT("mesh_formatting_table[Sheet]"),"Pubs Score - Products &amp; Compe")</formula>
    </cfRule>
    <cfRule type="expression" dxfId="4187" priority="148" stopIfTrue="1">
      <formula>COUNTIFS(INDIRECT("mesh_formatting_table[PiH_ID]"),A48,INDIRECT("mesh_formatting_table[Term]"),"PICO",INDIRECT("mesh_formatting_table[Sheet]"),"Pubs Score - Products &amp; Compe")</formula>
    </cfRule>
    <cfRule type="expression" dxfId="4186" priority="149" stopIfTrue="1">
      <formula>COUNTIFS(INDIRECT("mesh_formatting_table[PiH_ID]"),A48,INDIRECT("mesh_formatting_table[Term]"),"Burden of Disease/ Burden of Illness",INDIRECT("mesh_formatting_table[Sheet]"),"Pubs - Health Economists")</formula>
    </cfRule>
    <cfRule type="expression" dxfId="4185" priority="150" stopIfTrue="1">
      <formula>COUNTIFS(INDIRECT("mesh_formatting_table[PiH_ID]"),A48,INDIRECT("mesh_formatting_table[Term]"),"Clinical Outcomes",INDIRECT("mesh_formatting_table[Sheet]"),"Pubs - Health Economists")</formula>
    </cfRule>
    <cfRule type="expression" dxfId="4184" priority="151" stopIfTrue="1">
      <formula>COUNTIFS(INDIRECT("mesh_formatting_table[PiH_ID]"),A48,INDIRECT("mesh_formatting_table[Term]"),"Cost-Effectiveness",INDIRECT("mesh_formatting_table[Sheet]"),"Pubs - Health Economists")</formula>
    </cfRule>
    <cfRule type="expression" dxfId="4183" priority="152" stopIfTrue="1">
      <formula>COUNTIFS(INDIRECT("mesh_formatting_table[PiH_ID]"),A48,INDIRECT("mesh_formatting_table[Term]"),"Health Economics",INDIRECT("mesh_formatting_table[Sheet]"),"Pubs - Health Economists")</formula>
    </cfRule>
    <cfRule type="expression" dxfId="4182" priority="153" stopIfTrue="1">
      <formula>COUNTIFS(INDIRECT("mesh_formatting_table[PiH_ID]"),A48,INDIRECT("mesh_formatting_table[Term]"),"Health-Related Quality of Life",INDIRECT("mesh_formatting_table[Sheet]"),"Pubs - Health Economists")</formula>
    </cfRule>
    <cfRule type="expression" dxfId="4181" priority="154" stopIfTrue="1">
      <formula>COUNTIFS(INDIRECT("mesh_formatting_table[PiH_ID]"),A48,INDIRECT("mesh_formatting_table[Term]"),"Length of Stay",INDIRECT("mesh_formatting_table[Sheet]"),"Pubs - Health Economists")</formula>
    </cfRule>
    <cfRule type="expression" dxfId="4180" priority="155" stopIfTrue="1">
      <formula>COUNTIFS(INDIRECT("mesh_formatting_table[PiH_ID]"),A48,INDIRECT("mesh_formatting_table[Term]"),"Market Access",INDIRECT("mesh_formatting_table[Sheet]"),"Pubs - Health Economists")</formula>
    </cfRule>
    <cfRule type="expression" dxfId="4179" priority="156" stopIfTrue="1">
      <formula>COUNTIFS(INDIRECT("mesh_formatting_table[PiH_ID]"),A48,INDIRECT("mesh_formatting_table[Term]"),"Outcome Measure",INDIRECT("mesh_formatting_table[Sheet]"),"Pubs - Health Economists")</formula>
    </cfRule>
    <cfRule type="expression" dxfId="4178" priority="157" stopIfTrue="1">
      <formula>COUNTIFS(INDIRECT("mesh_formatting_table[PiH_ID]"),A48,INDIRECT("mesh_formatting_table[Term]"),"Patient-Reported Outcome",INDIRECT("mesh_formatting_table[Sheet]"),"Pubs - Health Economists")</formula>
    </cfRule>
    <cfRule type="expression" dxfId="4177" priority="158" stopIfTrue="1">
      <formula>COUNTIFS(INDIRECT("mesh_formatting_table[PiH_ID]"),A48,INDIRECT("mesh_formatting_table[Term]"),"Reimbursement",INDIRECT("mesh_formatting_table[Sheet]"),"Pubs - Health Economists")</formula>
    </cfRule>
    <cfRule type="expression" dxfId="4176" priority="128" stopIfTrue="1">
      <formula>COUNTIFS(INDIRECT("location_formatting_table[PiH_ID]"),A48,INDIRECT("location_formatting_table[Type]"),"International")</formula>
    </cfRule>
  </conditionalFormatting>
  <conditionalFormatting sqref="A66:A70">
    <cfRule type="expression" dxfId="4174" priority="97" stopIfTrue="1">
      <formula>COUNTIFS(INDIRECT("location_formatting_table[PiH_ID]"),A66,INDIRECT("location_formatting_table[Country]"),"United States of America",INDIRECT("location_formatting_table[Type]"),"National")</formula>
    </cfRule>
    <cfRule type="expression" dxfId="4173" priority="103" stopIfTrue="1">
      <formula>COUNTIFS(INDIRECT("mesh_formatting_table[PiH_ID]"),A66,INDIRECT("mesh_formatting_table[Term]"),"PICO System/ PICO Dressing",INDIRECT("mesh_formatting_table[Sheet]"),"Pubs Score - Clinical Terms")</formula>
    </cfRule>
    <cfRule type="expression" dxfId="4172" priority="125" stopIfTrue="1">
      <formula>COUNTIFS(INDIRECT("mesh_formatting_table[PiH_ID]"),A66,INDIRECT("mesh_formatting_table[Term]"),"Patient-Reported Outcome",INDIRECT("mesh_formatting_table[Sheet]"),"Pubs - Health Economists")</formula>
    </cfRule>
    <cfRule type="expression" dxfId="4171" priority="124" stopIfTrue="1">
      <formula>COUNTIFS(INDIRECT("mesh_formatting_table[PiH_ID]"),A66,INDIRECT("mesh_formatting_table[Term]"),"Outcome Measure",INDIRECT("mesh_formatting_table[Sheet]"),"Pubs - Health Economists")</formula>
    </cfRule>
    <cfRule type="expression" dxfId="4170" priority="123" stopIfTrue="1">
      <formula>COUNTIFS(INDIRECT("mesh_formatting_table[PiH_ID]"),A66,INDIRECT("mesh_formatting_table[Term]"),"Market Access",INDIRECT("mesh_formatting_table[Sheet]"),"Pubs - Health Economists")</formula>
    </cfRule>
    <cfRule type="expression" dxfId="4169" priority="122" stopIfTrue="1">
      <formula>COUNTIFS(INDIRECT("mesh_formatting_table[PiH_ID]"),A66,INDIRECT("mesh_formatting_table[Term]"),"Length of Stay",INDIRECT("mesh_formatting_table[Sheet]"),"Pubs - Health Economists")</formula>
    </cfRule>
    <cfRule type="expression" dxfId="4168" priority="121" stopIfTrue="1">
      <formula>COUNTIFS(INDIRECT("mesh_formatting_table[PiH_ID]"),A66,INDIRECT("mesh_formatting_table[Term]"),"Health-Related Quality of Life",INDIRECT("mesh_formatting_table[Sheet]"),"Pubs - Health Economists")</formula>
    </cfRule>
    <cfRule type="expression" dxfId="4167" priority="120" stopIfTrue="1">
      <formula>COUNTIFS(INDIRECT("mesh_formatting_table[PiH_ID]"),A66,INDIRECT("mesh_formatting_table[Term]"),"Health Economics",INDIRECT("mesh_formatting_table[Sheet]"),"Pubs - Health Economists")</formula>
    </cfRule>
    <cfRule type="expression" dxfId="4166" priority="118" stopIfTrue="1">
      <formula>COUNTIFS(INDIRECT("mesh_formatting_table[PiH_ID]"),A66,INDIRECT("mesh_formatting_table[Term]"),"Clinical Outcomes",INDIRECT("mesh_formatting_table[Sheet]"),"Pubs - Health Economists")</formula>
    </cfRule>
    <cfRule type="expression" dxfId="4165" priority="119" stopIfTrue="1">
      <formula>COUNTIFS(INDIRECT("mesh_formatting_table[PiH_ID]"),A66,INDIRECT("mesh_formatting_table[Term]"),"Cost-Effectiveness",INDIRECT("mesh_formatting_table[Sheet]"),"Pubs - Health Economists")</formula>
    </cfRule>
    <cfRule type="expression" dxfId="4164" priority="117" stopIfTrue="1">
      <formula>COUNTIFS(INDIRECT("mesh_formatting_table[PiH_ID]"),A66,INDIRECT("mesh_formatting_table[Term]"),"Burden of Disease/ Burden of Illness",INDIRECT("mesh_formatting_table[Sheet]"),"Pubs - Health Economists")</formula>
    </cfRule>
    <cfRule type="expression" dxfId="4163" priority="116" stopIfTrue="1">
      <formula>COUNTIFS(INDIRECT("mesh_formatting_table[PiH_ID]"),A66,INDIRECT("mesh_formatting_table[Term]"),"PICO",INDIRECT("mesh_formatting_table[Sheet]"),"Pubs Score - Products &amp; Compe")</formula>
    </cfRule>
    <cfRule type="expression" dxfId="4162" priority="115" stopIfTrue="1">
      <formula>COUNTIFS(INDIRECT("mesh_formatting_table[PiH_ID]"),A66,INDIRECT("mesh_formatting_table[Term]"),"Smith &amp; Nephew",INDIRECT("mesh_formatting_table[Sheet]"),"Pubs Score - Products &amp; Compe")</formula>
    </cfRule>
    <cfRule type="expression" dxfId="4161" priority="114" stopIfTrue="1">
      <formula>COUNTIFS(INDIRECT("mesh_formatting_table[PiH_ID]"),A66,INDIRECT("mesh_formatting_table[Term]"),"Wound Infection Prevention",INDIRECT("mesh_formatting_table[Sheet]"),"Pubs Score - Clinical Terms")</formula>
    </cfRule>
    <cfRule type="expression" dxfId="4160" priority="113" stopIfTrue="1">
      <formula>COUNTIFS(INDIRECT("mesh_formatting_table[PiH_ID]"),A66,INDIRECT("mesh_formatting_table[Term]"),"Wound Infection after Surgery",INDIRECT("mesh_formatting_table[Sheet]"),"Pubs Score - Clinical Terms")</formula>
    </cfRule>
    <cfRule type="expression" dxfId="4159" priority="112" stopIfTrue="1">
      <formula>COUNTIFS(INDIRECT("mesh_formatting_table[PiH_ID]"),A66,INDIRECT("mesh_formatting_table[Term]"),"Wound Healing",INDIRECT("mesh_formatting_table[Sheet]"),"Pubs Score - Clinical Terms")</formula>
    </cfRule>
    <cfRule type="expression" dxfId="4158" priority="111" stopIfTrue="1">
      <formula>COUNTIFS(INDIRECT("mesh_formatting_table[PiH_ID]"),A66,INDIRECT("mesh_formatting_table[Term]"),"Surgical Wound Infection",INDIRECT("mesh_formatting_table[Sheet]"),"Pubs Score - Clinical Terms")</formula>
    </cfRule>
    <cfRule type="expression" dxfId="4157" priority="110" stopIfTrue="1">
      <formula>COUNTIFS(INDIRECT("mesh_formatting_table[PiH_ID]"),A66,INDIRECT("mesh_formatting_table[Term]"),"Surgical Site Infection Prevalence",INDIRECT("mesh_formatting_table[Sheet]"),"Pubs Score - Clinical Terms")</formula>
    </cfRule>
    <cfRule type="expression" dxfId="4156" priority="109" stopIfTrue="1">
      <formula>COUNTIFS(INDIRECT("mesh_formatting_table[PiH_ID]"),A66,INDIRECT("mesh_formatting_table[Term]"),"Surgical Site Infection/ SSI/ Surgical Infection",INDIRECT("mesh_formatting_table[Sheet]"),"Pubs Score - Clinical Terms")</formula>
    </cfRule>
    <cfRule type="expression" dxfId="4155" priority="108" stopIfTrue="1">
      <formula>COUNTIFS(INDIRECT("mesh_formatting_table[PiH_ID]"),A66,INDIRECT("mesh_formatting_table[Term]"),"Surgical Site Complications",INDIRECT("mesh_formatting_table[Sheet]"),"Pubs Score - Clinical Terms")</formula>
    </cfRule>
    <cfRule type="expression" dxfId="4154" priority="107" stopIfTrue="1">
      <formula>COUNTIFS(INDIRECT("mesh_formatting_table[PiH_ID]"),A66,INDIRECT("mesh_formatting_table[Term]"),"Prophylaxis of Surgical Site Infection/ SSI Prophylaxis",INDIRECT("mesh_formatting_table[Sheet]"),"Pubs Score - Clinical Terms")</formula>
    </cfRule>
    <cfRule type="expression" dxfId="4153" priority="106" stopIfTrue="1">
      <formula>COUNTIFS(INDIRECT("mesh_formatting_table[PiH_ID]"),A66,INDIRECT("mesh_formatting_table[Term]"),"Prevention of Surgical Site Infections/ Surgical Site Infection Prevention",INDIRECT("mesh_formatting_table[Sheet]"),"Pubs Score - Clinical Terms")</formula>
    </cfRule>
    <cfRule type="expression" dxfId="4152" priority="105" stopIfTrue="1">
      <formula>COUNTIFS(INDIRECT("mesh_formatting_table[PiH_ID]"),A66,INDIRECT("mesh_formatting_table[Term]"),"Postsurgical Wound Infection",INDIRECT("mesh_formatting_table[Sheet]"),"Pubs Score - Clinical Terms")</formula>
    </cfRule>
    <cfRule type="expression" dxfId="4151" priority="104" stopIfTrue="1">
      <formula>COUNTIFS(INDIRECT("mesh_formatting_table[PiH_ID]"),A66,INDIRECT("mesh_formatting_table[Term]"),"Postoperative Surgical Site Infection/ Postoperative SSI",INDIRECT("mesh_formatting_table[Sheet]"),"Pubs Score - Clinical Terms")</formula>
    </cfRule>
    <cfRule type="expression" dxfId="4150" priority="126" stopIfTrue="1">
      <formula>COUNTIFS(INDIRECT("mesh_formatting_table[PiH_ID]"),A66,INDIRECT("mesh_formatting_table[Term]"),"Reimbursement",INDIRECT("mesh_formatting_table[Sheet]"),"Pubs - Health Economists")</formula>
    </cfRule>
    <cfRule type="expression" dxfId="4149" priority="102" stopIfTrue="1">
      <formula>COUNTIFS(INDIRECT("mesh_formatting_table[PiH_ID]"),A66,INDIRECT("mesh_formatting_table[Term]"),"PICO Single Use Negative Pressure Wound Therapy System/ PICO sNPWT",INDIRECT("mesh_formatting_table[Sheet]"),"Pubs Score - Clinical Terms")</formula>
    </cfRule>
    <cfRule type="expression" dxfId="4148" priority="101" stopIfTrue="1">
      <formula>COUNTIFS(INDIRECT("mesh_formatting_table[PiH_ID]"),A66,INDIRECT("mesh_formatting_table[Term]"),"Negative-Pressure Wound Therapy/ NPWT",INDIRECT("mesh_formatting_table[Sheet]"),"Pubs Score - Clinical Terms")</formula>
    </cfRule>
    <cfRule type="expression" dxfId="4147" priority="100" stopIfTrue="1">
      <formula>COUNTIFS(INDIRECT("mesh_formatting_table[PiH_ID]"),A66,INDIRECT("mesh_formatting_table[Term]"),"Incisional NPWT",INDIRECT("mesh_formatting_table[Sheet]"),"Pubs Score - Clinical Terms")</formula>
    </cfRule>
    <cfRule type="expression" dxfId="4146" priority="99" stopIfTrue="1">
      <formula>COUNTIFS(INDIRECT("mesh_formatting_table[PiH_ID]"),A66,INDIRECT("mesh_formatting_table[Term]"),"Chronic Wounds",INDIRECT("mesh_formatting_table[Sheet]"),"Pubs Score - Clinical Terms")</formula>
    </cfRule>
    <cfRule type="expression" dxfId="4145" priority="98" stopIfTrue="1">
      <formula>COUNTIFS(INDIRECT("mesh_formatting_table[PiH_ID]"),A66,INDIRECT("mesh_formatting_table[Term]"),"Chronic Surgical Wound",INDIRECT("mesh_formatting_table[Sheet]"),"Pubs Score - Clinical Terms")</formula>
    </cfRule>
    <cfRule type="expression" dxfId="4144" priority="96" stopIfTrue="1">
      <formula>COUNTIFS(INDIRECT("location_formatting_table[PiH_ID]"),A66,INDIRECT("location_formatting_table[Type]"),"International")</formula>
    </cfRule>
  </conditionalFormatting>
  <conditionalFormatting sqref="A72:A88">
    <cfRule type="expression" dxfId="4143" priority="65" stopIfTrue="1">
      <formula>COUNTIFS(INDIRECT("location_formatting_table[PiH_ID]"),A72,INDIRECT("location_formatting_table[Country]"),"United States of America",INDIRECT("location_formatting_table[Type]"),"National")</formula>
    </cfRule>
    <cfRule type="expression" dxfId="4142" priority="66" stopIfTrue="1">
      <formula>COUNTIFS(INDIRECT("mesh_formatting_table[PiH_ID]"),A72,INDIRECT("mesh_formatting_table[Term]"),"Chronic Surgical Wound",INDIRECT("mesh_formatting_table[Sheet]"),"Pubs Score - Clinical Terms")</formula>
    </cfRule>
    <cfRule type="expression" dxfId="4141" priority="67" stopIfTrue="1">
      <formula>COUNTIFS(INDIRECT("mesh_formatting_table[PiH_ID]"),A72,INDIRECT("mesh_formatting_table[Term]"),"Chronic Wounds",INDIRECT("mesh_formatting_table[Sheet]"),"Pubs Score - Clinical Terms")</formula>
    </cfRule>
    <cfRule type="expression" dxfId="4140" priority="68" stopIfTrue="1">
      <formula>COUNTIFS(INDIRECT("mesh_formatting_table[PiH_ID]"),A72,INDIRECT("mesh_formatting_table[Term]"),"Incisional NPWT",INDIRECT("mesh_formatting_table[Sheet]"),"Pubs Score - Clinical Terms")</formula>
    </cfRule>
    <cfRule type="expression" dxfId="4139" priority="69" stopIfTrue="1">
      <formula>COUNTIFS(INDIRECT("mesh_formatting_table[PiH_ID]"),A72,INDIRECT("mesh_formatting_table[Term]"),"Negative-Pressure Wound Therapy/ NPWT",INDIRECT("mesh_formatting_table[Sheet]"),"Pubs Score - Clinical Terms")</formula>
    </cfRule>
    <cfRule type="expression" dxfId="4138" priority="70" stopIfTrue="1">
      <formula>COUNTIFS(INDIRECT("mesh_formatting_table[PiH_ID]"),A72,INDIRECT("mesh_formatting_table[Term]"),"PICO Single Use Negative Pressure Wound Therapy System/ PICO sNPWT",INDIRECT("mesh_formatting_table[Sheet]"),"Pubs Score - Clinical Terms")</formula>
    </cfRule>
    <cfRule type="expression" dxfId="4137" priority="71" stopIfTrue="1">
      <formula>COUNTIFS(INDIRECT("mesh_formatting_table[PiH_ID]"),A72,INDIRECT("mesh_formatting_table[Term]"),"PICO System/ PICO Dressing",INDIRECT("mesh_formatting_table[Sheet]"),"Pubs Score - Clinical Terms")</formula>
    </cfRule>
    <cfRule type="expression" dxfId="4136" priority="73" stopIfTrue="1">
      <formula>COUNTIFS(INDIRECT("mesh_formatting_table[PiH_ID]"),A72,INDIRECT("mesh_formatting_table[Term]"),"Postsurgical Wound Infection",INDIRECT("mesh_formatting_table[Sheet]"),"Pubs Score - Clinical Terms")</formula>
    </cfRule>
    <cfRule type="expression" dxfId="4135" priority="74" stopIfTrue="1">
      <formula>COUNTIFS(INDIRECT("mesh_formatting_table[PiH_ID]"),A72,INDIRECT("mesh_formatting_table[Term]"),"Prevention of Surgical Site Infections/ Surgical Site Infection Prevention",INDIRECT("mesh_formatting_table[Sheet]"),"Pubs Score - Clinical Terms")</formula>
    </cfRule>
    <cfRule type="expression" dxfId="4134" priority="75" stopIfTrue="1">
      <formula>COUNTIFS(INDIRECT("mesh_formatting_table[PiH_ID]"),A72,INDIRECT("mesh_formatting_table[Term]"),"Prophylaxis of Surgical Site Infection/ SSI Prophylaxis",INDIRECT("mesh_formatting_table[Sheet]"),"Pubs Score - Clinical Terms")</formula>
    </cfRule>
    <cfRule type="expression" dxfId="4133" priority="76" stopIfTrue="1">
      <formula>COUNTIFS(INDIRECT("mesh_formatting_table[PiH_ID]"),A72,INDIRECT("mesh_formatting_table[Term]"),"Surgical Site Complications",INDIRECT("mesh_formatting_table[Sheet]"),"Pubs Score - Clinical Terms")</formula>
    </cfRule>
    <cfRule type="expression" dxfId="4132" priority="77" stopIfTrue="1">
      <formula>COUNTIFS(INDIRECT("mesh_formatting_table[PiH_ID]"),A72,INDIRECT("mesh_formatting_table[Term]"),"Surgical Site Infection/ SSI/ Surgical Infection",INDIRECT("mesh_formatting_table[Sheet]"),"Pubs Score - Clinical Terms")</formula>
    </cfRule>
    <cfRule type="expression" dxfId="4131" priority="78" stopIfTrue="1">
      <formula>COUNTIFS(INDIRECT("mesh_formatting_table[PiH_ID]"),A72,INDIRECT("mesh_formatting_table[Term]"),"Surgical Site Infection Prevalence",INDIRECT("mesh_formatting_table[Sheet]"),"Pubs Score - Clinical Terms")</formula>
    </cfRule>
    <cfRule type="expression" dxfId="4130" priority="94" stopIfTrue="1">
      <formula>COUNTIFS(INDIRECT("mesh_formatting_table[PiH_ID]"),A72,INDIRECT("mesh_formatting_table[Term]"),"Reimbursement",INDIRECT("mesh_formatting_table[Sheet]"),"Pubs - Health Economists")</formula>
    </cfRule>
    <cfRule type="expression" dxfId="4129" priority="79" stopIfTrue="1">
      <formula>COUNTIFS(INDIRECT("mesh_formatting_table[PiH_ID]"),A72,INDIRECT("mesh_formatting_table[Term]"),"Surgical Wound Infection",INDIRECT("mesh_formatting_table[Sheet]"),"Pubs Score - Clinical Terms")</formula>
    </cfRule>
    <cfRule type="expression" dxfId="4128" priority="80" stopIfTrue="1">
      <formula>COUNTIFS(INDIRECT("mesh_formatting_table[PiH_ID]"),A72,INDIRECT("mesh_formatting_table[Term]"),"Wound Healing",INDIRECT("mesh_formatting_table[Sheet]"),"Pubs Score - Clinical Terms")</formula>
    </cfRule>
    <cfRule type="expression" dxfId="4127" priority="81" stopIfTrue="1">
      <formula>COUNTIFS(INDIRECT("mesh_formatting_table[PiH_ID]"),A72,INDIRECT("mesh_formatting_table[Term]"),"Wound Infection after Surgery",INDIRECT("mesh_formatting_table[Sheet]"),"Pubs Score - Clinical Terms")</formula>
    </cfRule>
    <cfRule type="expression" dxfId="4126" priority="82" stopIfTrue="1">
      <formula>COUNTIFS(INDIRECT("mesh_formatting_table[PiH_ID]"),A72,INDIRECT("mesh_formatting_table[Term]"),"Wound Infection Prevention",INDIRECT("mesh_formatting_table[Sheet]"),"Pubs Score - Clinical Terms")</formula>
    </cfRule>
    <cfRule type="expression" dxfId="4125" priority="83" stopIfTrue="1">
      <formula>COUNTIFS(INDIRECT("mesh_formatting_table[PiH_ID]"),A72,INDIRECT("mesh_formatting_table[Term]"),"Smith &amp; Nephew",INDIRECT("mesh_formatting_table[Sheet]"),"Pubs Score - Products &amp; Compe")</formula>
    </cfRule>
    <cfRule type="expression" dxfId="4124" priority="84" stopIfTrue="1">
      <formula>COUNTIFS(INDIRECT("mesh_formatting_table[PiH_ID]"),A72,INDIRECT("mesh_formatting_table[Term]"),"PICO",INDIRECT("mesh_formatting_table[Sheet]"),"Pubs Score - Products &amp; Compe")</formula>
    </cfRule>
    <cfRule type="expression" dxfId="4123" priority="85" stopIfTrue="1">
      <formula>COUNTIFS(INDIRECT("mesh_formatting_table[PiH_ID]"),A72,INDIRECT("mesh_formatting_table[Term]"),"Burden of Disease/ Burden of Illness",INDIRECT("mesh_formatting_table[Sheet]"),"Pubs - Health Economists")</formula>
    </cfRule>
    <cfRule type="expression" dxfId="4122" priority="86" stopIfTrue="1">
      <formula>COUNTIFS(INDIRECT("mesh_formatting_table[PiH_ID]"),A72,INDIRECT("mesh_formatting_table[Term]"),"Clinical Outcomes",INDIRECT("mesh_formatting_table[Sheet]"),"Pubs - Health Economists")</formula>
    </cfRule>
    <cfRule type="expression" dxfId="4121" priority="88" stopIfTrue="1">
      <formula>COUNTIFS(INDIRECT("mesh_formatting_table[PiH_ID]"),A72,INDIRECT("mesh_formatting_table[Term]"),"Health Economics",INDIRECT("mesh_formatting_table[Sheet]"),"Pubs - Health Economists")</formula>
    </cfRule>
    <cfRule type="expression" dxfId="4120" priority="89" stopIfTrue="1">
      <formula>COUNTIFS(INDIRECT("mesh_formatting_table[PiH_ID]"),A72,INDIRECT("mesh_formatting_table[Term]"),"Health-Related Quality of Life",INDIRECT("mesh_formatting_table[Sheet]"),"Pubs - Health Economists")</formula>
    </cfRule>
    <cfRule type="expression" dxfId="4119" priority="90" stopIfTrue="1">
      <formula>COUNTIFS(INDIRECT("mesh_formatting_table[PiH_ID]"),A72,INDIRECT("mesh_formatting_table[Term]"),"Length of Stay",INDIRECT("mesh_formatting_table[Sheet]"),"Pubs - Health Economists")</formula>
    </cfRule>
    <cfRule type="expression" dxfId="4118" priority="91" stopIfTrue="1">
      <formula>COUNTIFS(INDIRECT("mesh_formatting_table[PiH_ID]"),A72,INDIRECT("mesh_formatting_table[Term]"),"Market Access",INDIRECT("mesh_formatting_table[Sheet]"),"Pubs - Health Economists")</formula>
    </cfRule>
    <cfRule type="expression" dxfId="4117" priority="92" stopIfTrue="1">
      <formula>COUNTIFS(INDIRECT("mesh_formatting_table[PiH_ID]"),A72,INDIRECT("mesh_formatting_table[Term]"),"Outcome Measure",INDIRECT("mesh_formatting_table[Sheet]"),"Pubs - Health Economists")</formula>
    </cfRule>
    <cfRule type="expression" dxfId="4116" priority="93" stopIfTrue="1">
      <formula>COUNTIFS(INDIRECT("mesh_formatting_table[PiH_ID]"),A72,INDIRECT("mesh_formatting_table[Term]"),"Patient-Reported Outcome",INDIRECT("mesh_formatting_table[Sheet]"),"Pubs - Health Economists")</formula>
    </cfRule>
    <cfRule type="expression" dxfId="4115" priority="87" stopIfTrue="1">
      <formula>COUNTIFS(INDIRECT("mesh_formatting_table[PiH_ID]"),A72,INDIRECT("mesh_formatting_table[Term]"),"Cost-Effectiveness",INDIRECT("mesh_formatting_table[Sheet]"),"Pubs - Health Economists")</formula>
    </cfRule>
    <cfRule type="expression" dxfId="4114" priority="72" stopIfTrue="1">
      <formula>COUNTIFS(INDIRECT("mesh_formatting_table[PiH_ID]"),A72,INDIRECT("mesh_formatting_table[Term]"),"Postoperative Surgical Site Infection/ Postoperative SSI",INDIRECT("mesh_formatting_table[Sheet]"),"Pubs Score - Clinical Terms")</formula>
    </cfRule>
    <cfRule type="expression" dxfId="4113" priority="64" stopIfTrue="1">
      <formula>COUNTIFS(INDIRECT("location_formatting_table[PiH_ID]"),A72,INDIRECT("location_formatting_table[Type]"),"International")</formula>
    </cfRule>
  </conditionalFormatting>
  <conditionalFormatting sqref="A90:A91">
    <cfRule type="expression" dxfId="4111" priority="63" stopIfTrue="1">
      <formula>COUNTIFS(INDIRECT("mesh_formatting_table[PiH_ID]"),A90,INDIRECT("mesh_formatting_table[Term]"),"Reimbursement",INDIRECT("mesh_formatting_table[Sheet]"),"Pubs - Health Economists")</formula>
    </cfRule>
    <cfRule type="expression" dxfId="4110" priority="62" stopIfTrue="1">
      <formula>COUNTIFS(INDIRECT("mesh_formatting_table[PiH_ID]"),A90,INDIRECT("mesh_formatting_table[Term]"),"Patient-Reported Outcome",INDIRECT("mesh_formatting_table[Sheet]"),"Pubs - Health Economists")</formula>
    </cfRule>
    <cfRule type="expression" dxfId="4109" priority="61" stopIfTrue="1">
      <formula>COUNTIFS(INDIRECT("mesh_formatting_table[PiH_ID]"),A90,INDIRECT("mesh_formatting_table[Term]"),"Outcome Measure",INDIRECT("mesh_formatting_table[Sheet]"),"Pubs - Health Economists")</formula>
    </cfRule>
    <cfRule type="expression" dxfId="4108" priority="60" stopIfTrue="1">
      <formula>COUNTIFS(INDIRECT("mesh_formatting_table[PiH_ID]"),A90,INDIRECT("mesh_formatting_table[Term]"),"Market Access",INDIRECT("mesh_formatting_table[Sheet]"),"Pubs - Health Economists")</formula>
    </cfRule>
    <cfRule type="expression" dxfId="4107" priority="59" stopIfTrue="1">
      <formula>COUNTIFS(INDIRECT("mesh_formatting_table[PiH_ID]"),A90,INDIRECT("mesh_formatting_table[Term]"),"Length of Stay",INDIRECT("mesh_formatting_table[Sheet]"),"Pubs - Health Economists")</formula>
    </cfRule>
    <cfRule type="expression" dxfId="4106" priority="58" stopIfTrue="1">
      <formula>COUNTIFS(INDIRECT("mesh_formatting_table[PiH_ID]"),A90,INDIRECT("mesh_formatting_table[Term]"),"Health-Related Quality of Life",INDIRECT("mesh_formatting_table[Sheet]"),"Pubs - Health Economists")</formula>
    </cfRule>
    <cfRule type="expression" dxfId="4105" priority="57" stopIfTrue="1">
      <formula>COUNTIFS(INDIRECT("mesh_formatting_table[PiH_ID]"),A90,INDIRECT("mesh_formatting_table[Term]"),"Health Economics",INDIRECT("mesh_formatting_table[Sheet]"),"Pubs - Health Economists")</formula>
    </cfRule>
    <cfRule type="expression" dxfId="4104" priority="56" stopIfTrue="1">
      <formula>COUNTIFS(INDIRECT("mesh_formatting_table[PiH_ID]"),A90,INDIRECT("mesh_formatting_table[Term]"),"Cost-Effectiveness",INDIRECT("mesh_formatting_table[Sheet]"),"Pubs - Health Economists")</formula>
    </cfRule>
    <cfRule type="expression" dxfId="4103" priority="55" stopIfTrue="1">
      <formula>COUNTIFS(INDIRECT("mesh_formatting_table[PiH_ID]"),A90,INDIRECT("mesh_formatting_table[Term]"),"Clinical Outcomes",INDIRECT("mesh_formatting_table[Sheet]"),"Pubs - Health Economists")</formula>
    </cfRule>
    <cfRule type="expression" dxfId="4102" priority="54" stopIfTrue="1">
      <formula>COUNTIFS(INDIRECT("mesh_formatting_table[PiH_ID]"),A90,INDIRECT("mesh_formatting_table[Term]"),"Burden of Disease/ Burden of Illness",INDIRECT("mesh_formatting_table[Sheet]"),"Pubs - Health Economists")</formula>
    </cfRule>
    <cfRule type="expression" dxfId="4101" priority="53" stopIfTrue="1">
      <formula>COUNTIFS(INDIRECT("mesh_formatting_table[PiH_ID]"),A90,INDIRECT("mesh_formatting_table[Term]"),"PICO",INDIRECT("mesh_formatting_table[Sheet]"),"Pubs Score - Products &amp; Compe")</formula>
    </cfRule>
    <cfRule type="expression" dxfId="4100" priority="52" stopIfTrue="1">
      <formula>COUNTIFS(INDIRECT("mesh_formatting_table[PiH_ID]"),A90,INDIRECT("mesh_formatting_table[Term]"),"Smith &amp; Nephew",INDIRECT("mesh_formatting_table[Sheet]"),"Pubs Score - Products &amp; Compe")</formula>
    </cfRule>
    <cfRule type="expression" dxfId="4099" priority="51" stopIfTrue="1">
      <formula>COUNTIFS(INDIRECT("mesh_formatting_table[PiH_ID]"),A90,INDIRECT("mesh_formatting_table[Term]"),"Wound Infection Prevention",INDIRECT("mesh_formatting_table[Sheet]"),"Pubs Score - Clinical Terms")</formula>
    </cfRule>
    <cfRule type="expression" dxfId="4098" priority="50" stopIfTrue="1">
      <formula>COUNTIFS(INDIRECT("mesh_formatting_table[PiH_ID]"),A90,INDIRECT("mesh_formatting_table[Term]"),"Wound Infection after Surgery",INDIRECT("mesh_formatting_table[Sheet]"),"Pubs Score - Clinical Terms")</formula>
    </cfRule>
    <cfRule type="expression" dxfId="4097" priority="49" stopIfTrue="1">
      <formula>COUNTIFS(INDIRECT("mesh_formatting_table[PiH_ID]"),A90,INDIRECT("mesh_formatting_table[Term]"),"Wound Healing",INDIRECT("mesh_formatting_table[Sheet]"),"Pubs Score - Clinical Terms")</formula>
    </cfRule>
    <cfRule type="expression" dxfId="4096" priority="48" stopIfTrue="1">
      <formula>COUNTIFS(INDIRECT("mesh_formatting_table[PiH_ID]"),A90,INDIRECT("mesh_formatting_table[Term]"),"Surgical Wound Infection",INDIRECT("mesh_formatting_table[Sheet]"),"Pubs Score - Clinical Terms")</formula>
    </cfRule>
    <cfRule type="expression" dxfId="4095" priority="47" stopIfTrue="1">
      <formula>COUNTIFS(INDIRECT("mesh_formatting_table[PiH_ID]"),A90,INDIRECT("mesh_formatting_table[Term]"),"Surgical Site Infection Prevalence",INDIRECT("mesh_formatting_table[Sheet]"),"Pubs Score - Clinical Terms")</formula>
    </cfRule>
    <cfRule type="expression" dxfId="4094" priority="46" stopIfTrue="1">
      <formula>COUNTIFS(INDIRECT("mesh_formatting_table[PiH_ID]"),A90,INDIRECT("mesh_formatting_table[Term]"),"Surgical Site Infection/ SSI/ Surgical Infection",INDIRECT("mesh_formatting_table[Sheet]"),"Pubs Score - Clinical Terms")</formula>
    </cfRule>
    <cfRule type="expression" dxfId="4093" priority="45" stopIfTrue="1">
      <formula>COUNTIFS(INDIRECT("mesh_formatting_table[PiH_ID]"),A90,INDIRECT("mesh_formatting_table[Term]"),"Surgical Site Complications",INDIRECT("mesh_formatting_table[Sheet]"),"Pubs Score - Clinical Terms")</formula>
    </cfRule>
    <cfRule type="expression" dxfId="4092" priority="44" stopIfTrue="1">
      <formula>COUNTIFS(INDIRECT("mesh_formatting_table[PiH_ID]"),A90,INDIRECT("mesh_formatting_table[Term]"),"Prophylaxis of Surgical Site Infection/ SSI Prophylaxis",INDIRECT("mesh_formatting_table[Sheet]"),"Pubs Score - Clinical Terms")</formula>
    </cfRule>
    <cfRule type="expression" dxfId="4091" priority="43" stopIfTrue="1">
      <formula>COUNTIFS(INDIRECT("mesh_formatting_table[PiH_ID]"),A90,INDIRECT("mesh_formatting_table[Term]"),"Prevention of Surgical Site Infections/ Surgical Site Infection Prevention",INDIRECT("mesh_formatting_table[Sheet]"),"Pubs Score - Clinical Terms")</formula>
    </cfRule>
    <cfRule type="expression" dxfId="4090" priority="42" stopIfTrue="1">
      <formula>COUNTIFS(INDIRECT("mesh_formatting_table[PiH_ID]"),A90,INDIRECT("mesh_formatting_table[Term]"),"Postsurgical Wound Infection",INDIRECT("mesh_formatting_table[Sheet]"),"Pubs Score - Clinical Terms")</formula>
    </cfRule>
    <cfRule type="expression" dxfId="4089" priority="41" stopIfTrue="1">
      <formula>COUNTIFS(INDIRECT("mesh_formatting_table[PiH_ID]"),A90,INDIRECT("mesh_formatting_table[Term]"),"Postoperative Surgical Site Infection/ Postoperative SSI",INDIRECT("mesh_formatting_table[Sheet]"),"Pubs Score - Clinical Terms")</formula>
    </cfRule>
    <cfRule type="expression" dxfId="4088" priority="40" stopIfTrue="1">
      <formula>COUNTIFS(INDIRECT("mesh_formatting_table[PiH_ID]"),A90,INDIRECT("mesh_formatting_table[Term]"),"PICO System/ PICO Dressing",INDIRECT("mesh_formatting_table[Sheet]"),"Pubs Score - Clinical Terms")</formula>
    </cfRule>
    <cfRule type="expression" dxfId="4087" priority="39" stopIfTrue="1">
      <formula>COUNTIFS(INDIRECT("mesh_formatting_table[PiH_ID]"),A90,INDIRECT("mesh_formatting_table[Term]"),"PICO Single Use Negative Pressure Wound Therapy System/ PICO sNPWT",INDIRECT("mesh_formatting_table[Sheet]"),"Pubs Score - Clinical Terms")</formula>
    </cfRule>
    <cfRule type="expression" dxfId="4086" priority="38" stopIfTrue="1">
      <formula>COUNTIFS(INDIRECT("mesh_formatting_table[PiH_ID]"),A90,INDIRECT("mesh_formatting_table[Term]"),"Negative-Pressure Wound Therapy/ NPWT",INDIRECT("mesh_formatting_table[Sheet]"),"Pubs Score - Clinical Terms")</formula>
    </cfRule>
    <cfRule type="expression" dxfId="4085" priority="37" stopIfTrue="1">
      <formula>COUNTIFS(INDIRECT("mesh_formatting_table[PiH_ID]"),A90,INDIRECT("mesh_formatting_table[Term]"),"Incisional NPWT",INDIRECT("mesh_formatting_table[Sheet]"),"Pubs Score - Clinical Terms")</formula>
    </cfRule>
    <cfRule type="expression" dxfId="4084" priority="36" stopIfTrue="1">
      <formula>COUNTIFS(INDIRECT("mesh_formatting_table[PiH_ID]"),A90,INDIRECT("mesh_formatting_table[Term]"),"Chronic Wounds",INDIRECT("mesh_formatting_table[Sheet]"),"Pubs Score - Clinical Terms")</formula>
    </cfRule>
    <cfRule type="expression" dxfId="4083" priority="35" stopIfTrue="1">
      <formula>COUNTIFS(INDIRECT("mesh_formatting_table[PiH_ID]"),A90,INDIRECT("mesh_formatting_table[Term]"),"Chronic Surgical Wound",INDIRECT("mesh_formatting_table[Sheet]"),"Pubs Score - Clinical Terms")</formula>
    </cfRule>
    <cfRule type="expression" dxfId="4082" priority="34" stopIfTrue="1">
      <formula>COUNTIFS(INDIRECT("location_formatting_table[PiH_ID]"),A90,INDIRECT("location_formatting_table[Country]"),"United States of America",INDIRECT("location_formatting_table[Type]"),"National")</formula>
    </cfRule>
    <cfRule type="expression" dxfId="4081" priority="33" stopIfTrue="1">
      <formula>COUNTIFS(INDIRECT("location_formatting_table[PiH_ID]"),A90,INDIRECT("location_formatting_table[Type]"),"International")</formula>
    </cfRule>
  </conditionalFormatting>
  <conditionalFormatting sqref="A93:A97">
    <cfRule type="expression" dxfId="4079" priority="30" stopIfTrue="1">
      <formula>COUNTIFS(INDIRECT("mesh_formatting_table[PiH_ID]"),A93,INDIRECT("mesh_formatting_table[Term]"),"Patient-Reported Outcome",INDIRECT("mesh_formatting_table[Sheet]"),"Pubs - Health Economists")</formula>
    </cfRule>
    <cfRule type="expression" dxfId="4078" priority="29" stopIfTrue="1">
      <formula>COUNTIFS(INDIRECT("mesh_formatting_table[PiH_ID]"),A93,INDIRECT("mesh_formatting_table[Term]"),"Outcome Measure",INDIRECT("mesh_formatting_table[Sheet]"),"Pubs - Health Economists")</formula>
    </cfRule>
    <cfRule type="expression" dxfId="4077" priority="28" stopIfTrue="1">
      <formula>COUNTIFS(INDIRECT("mesh_formatting_table[PiH_ID]"),A93,INDIRECT("mesh_formatting_table[Term]"),"Market Access",INDIRECT("mesh_formatting_table[Sheet]"),"Pubs - Health Economists")</formula>
    </cfRule>
    <cfRule type="expression" dxfId="4076" priority="27" stopIfTrue="1">
      <formula>COUNTIFS(INDIRECT("mesh_formatting_table[PiH_ID]"),A93,INDIRECT("mesh_formatting_table[Term]"),"Length of Stay",INDIRECT("mesh_formatting_table[Sheet]"),"Pubs - Health Economists")</formula>
    </cfRule>
    <cfRule type="expression" dxfId="4075" priority="26" stopIfTrue="1">
      <formula>COUNTIFS(INDIRECT("mesh_formatting_table[PiH_ID]"),A93,INDIRECT("mesh_formatting_table[Term]"),"Health-Related Quality of Life",INDIRECT("mesh_formatting_table[Sheet]"),"Pubs - Health Economists")</formula>
    </cfRule>
    <cfRule type="expression" dxfId="4074" priority="25" stopIfTrue="1">
      <formula>COUNTIFS(INDIRECT("mesh_formatting_table[PiH_ID]"),A93,INDIRECT("mesh_formatting_table[Term]"),"Health Economics",INDIRECT("mesh_formatting_table[Sheet]"),"Pubs - Health Economists")</formula>
    </cfRule>
    <cfRule type="expression" dxfId="4073" priority="24" stopIfTrue="1">
      <formula>COUNTIFS(INDIRECT("mesh_formatting_table[PiH_ID]"),A93,INDIRECT("mesh_formatting_table[Term]"),"Cost-Effectiveness",INDIRECT("mesh_formatting_table[Sheet]"),"Pubs - Health Economists")</formula>
    </cfRule>
    <cfRule type="expression" dxfId="4072" priority="23" stopIfTrue="1">
      <formula>COUNTIFS(INDIRECT("mesh_formatting_table[PiH_ID]"),A93,INDIRECT("mesh_formatting_table[Term]"),"Clinical Outcomes",INDIRECT("mesh_formatting_table[Sheet]"),"Pubs - Health Economists")</formula>
    </cfRule>
    <cfRule type="expression" dxfId="4071" priority="22" stopIfTrue="1">
      <formula>COUNTIFS(INDIRECT("mesh_formatting_table[PiH_ID]"),A93,INDIRECT("mesh_formatting_table[Term]"),"Burden of Disease/ Burden of Illness",INDIRECT("mesh_formatting_table[Sheet]"),"Pubs - Health Economists")</formula>
    </cfRule>
    <cfRule type="expression" dxfId="4070" priority="21" stopIfTrue="1">
      <formula>COUNTIFS(INDIRECT("mesh_formatting_table[PiH_ID]"),A93,INDIRECT("mesh_formatting_table[Term]"),"PICO",INDIRECT("mesh_formatting_table[Sheet]"),"Pubs Score - Products &amp; Compe")</formula>
    </cfRule>
    <cfRule type="expression" dxfId="4069" priority="20" stopIfTrue="1">
      <formula>COUNTIFS(INDIRECT("mesh_formatting_table[PiH_ID]"),A93,INDIRECT("mesh_formatting_table[Term]"),"Smith &amp; Nephew",INDIRECT("mesh_formatting_table[Sheet]"),"Pubs Score - Products &amp; Compe")</formula>
    </cfRule>
    <cfRule type="expression" dxfId="4068" priority="19" stopIfTrue="1">
      <formula>COUNTIFS(INDIRECT("mesh_formatting_table[PiH_ID]"),A93,INDIRECT("mesh_formatting_table[Term]"),"Wound Infection Prevention",INDIRECT("mesh_formatting_table[Sheet]"),"Pubs Score - Clinical Terms")</formula>
    </cfRule>
    <cfRule type="expression" dxfId="4067" priority="18" stopIfTrue="1">
      <formula>COUNTIFS(INDIRECT("mesh_formatting_table[PiH_ID]"),A93,INDIRECT("mesh_formatting_table[Term]"),"Wound Infection after Surgery",INDIRECT("mesh_formatting_table[Sheet]"),"Pubs Score - Clinical Terms")</formula>
    </cfRule>
    <cfRule type="expression" dxfId="4066" priority="17" stopIfTrue="1">
      <formula>COUNTIFS(INDIRECT("mesh_formatting_table[PiH_ID]"),A93,INDIRECT("mesh_formatting_table[Term]"),"Wound Healing",INDIRECT("mesh_formatting_table[Sheet]"),"Pubs Score - Clinical Terms")</formula>
    </cfRule>
    <cfRule type="expression" dxfId="4065" priority="15" stopIfTrue="1">
      <formula>COUNTIFS(INDIRECT("mesh_formatting_table[PiH_ID]"),A93,INDIRECT("mesh_formatting_table[Term]"),"Surgical Site Infection Prevalence",INDIRECT("mesh_formatting_table[Sheet]"),"Pubs Score - Clinical Terms")</formula>
    </cfRule>
    <cfRule type="expression" dxfId="4064" priority="14" stopIfTrue="1">
      <formula>COUNTIFS(INDIRECT("mesh_formatting_table[PiH_ID]"),A93,INDIRECT("mesh_formatting_table[Term]"),"Surgical Site Infection/ SSI/ Surgical Infection",INDIRECT("mesh_formatting_table[Sheet]"),"Pubs Score - Clinical Terms")</formula>
    </cfRule>
    <cfRule type="expression" dxfId="4063" priority="13" stopIfTrue="1">
      <formula>COUNTIFS(INDIRECT("mesh_formatting_table[PiH_ID]"),A93,INDIRECT("mesh_formatting_table[Term]"),"Surgical Site Complications",INDIRECT("mesh_formatting_table[Sheet]"),"Pubs Score - Clinical Terms")</formula>
    </cfRule>
    <cfRule type="expression" dxfId="4062" priority="12" stopIfTrue="1">
      <formula>COUNTIFS(INDIRECT("mesh_formatting_table[PiH_ID]"),A93,INDIRECT("mesh_formatting_table[Term]"),"Prophylaxis of Surgical Site Infection/ SSI Prophylaxis",INDIRECT("mesh_formatting_table[Sheet]"),"Pubs Score - Clinical Terms")</formula>
    </cfRule>
    <cfRule type="expression" dxfId="4061" priority="11" stopIfTrue="1">
      <formula>COUNTIFS(INDIRECT("mesh_formatting_table[PiH_ID]"),A93,INDIRECT("mesh_formatting_table[Term]"),"Prevention of Surgical Site Infections/ Surgical Site Infection Prevention",INDIRECT("mesh_formatting_table[Sheet]"),"Pubs Score - Clinical Terms")</formula>
    </cfRule>
    <cfRule type="expression" dxfId="4060" priority="10" stopIfTrue="1">
      <formula>COUNTIFS(INDIRECT("mesh_formatting_table[PiH_ID]"),A93,INDIRECT("mesh_formatting_table[Term]"),"Postsurgical Wound Infection",INDIRECT("mesh_formatting_table[Sheet]"),"Pubs Score - Clinical Terms")</formula>
    </cfRule>
    <cfRule type="expression" dxfId="4059" priority="9" stopIfTrue="1">
      <formula>COUNTIFS(INDIRECT("mesh_formatting_table[PiH_ID]"),A93,INDIRECT("mesh_formatting_table[Term]"),"Postoperative Surgical Site Infection/ Postoperative SSI",INDIRECT("mesh_formatting_table[Sheet]"),"Pubs Score - Clinical Terms")</formula>
    </cfRule>
    <cfRule type="expression" dxfId="4058" priority="8" stopIfTrue="1">
      <formula>COUNTIFS(INDIRECT("mesh_formatting_table[PiH_ID]"),A93,INDIRECT("mesh_formatting_table[Term]"),"PICO System/ PICO Dressing",INDIRECT("mesh_formatting_table[Sheet]"),"Pubs Score - Clinical Terms")</formula>
    </cfRule>
    <cfRule type="expression" dxfId="4057" priority="7" stopIfTrue="1">
      <formula>COUNTIFS(INDIRECT("mesh_formatting_table[PiH_ID]"),A93,INDIRECT("mesh_formatting_table[Term]"),"PICO Single Use Negative Pressure Wound Therapy System/ PICO sNPWT",INDIRECT("mesh_formatting_table[Sheet]"),"Pubs Score - Clinical Terms")</formula>
    </cfRule>
    <cfRule type="expression" dxfId="4056" priority="6" stopIfTrue="1">
      <formula>COUNTIFS(INDIRECT("mesh_formatting_table[PiH_ID]"),A93,INDIRECT("mesh_formatting_table[Term]"),"Negative-Pressure Wound Therapy/ NPWT",INDIRECT("mesh_formatting_table[Sheet]"),"Pubs Score - Clinical Terms")</formula>
    </cfRule>
    <cfRule type="expression" dxfId="4055" priority="5" stopIfTrue="1">
      <formula>COUNTIFS(INDIRECT("mesh_formatting_table[PiH_ID]"),A93,INDIRECT("mesh_formatting_table[Term]"),"Incisional NPWT",INDIRECT("mesh_formatting_table[Sheet]"),"Pubs Score - Clinical Terms")</formula>
    </cfRule>
    <cfRule type="expression" dxfId="4054" priority="4" stopIfTrue="1">
      <formula>COUNTIFS(INDIRECT("mesh_formatting_table[PiH_ID]"),A93,INDIRECT("mesh_formatting_table[Term]"),"Chronic Wounds",INDIRECT("mesh_formatting_table[Sheet]"),"Pubs Score - Clinical Terms")</formula>
    </cfRule>
    <cfRule type="expression" dxfId="4053" priority="3" stopIfTrue="1">
      <formula>COUNTIFS(INDIRECT("mesh_formatting_table[PiH_ID]"),A93,INDIRECT("mesh_formatting_table[Term]"),"Chronic Surgical Wound",INDIRECT("mesh_formatting_table[Sheet]"),"Pubs Score - Clinical Terms")</formula>
    </cfRule>
    <cfRule type="expression" dxfId="4052" priority="2" stopIfTrue="1">
      <formula>COUNTIFS(INDIRECT("location_formatting_table[PiH_ID]"),A93,INDIRECT("location_formatting_table[Country]"),"United States of America",INDIRECT("location_formatting_table[Type]"),"National")</formula>
    </cfRule>
    <cfRule type="expression" dxfId="4051" priority="16" stopIfTrue="1">
      <formula>COUNTIFS(INDIRECT("mesh_formatting_table[PiH_ID]"),A93,INDIRECT("mesh_formatting_table[Term]"),"Surgical Wound Infection",INDIRECT("mesh_formatting_table[Sheet]"),"Pubs Score - Clinical Terms")</formula>
    </cfRule>
    <cfRule type="expression" dxfId="4050" priority="1" stopIfTrue="1">
      <formula>COUNTIFS(INDIRECT("location_formatting_table[PiH_ID]"),A93,INDIRECT("location_formatting_table[Type]"),"International")</formula>
    </cfRule>
    <cfRule type="expression" dxfId="4049" priority="31" stopIfTrue="1">
      <formula>COUNTIFS(INDIRECT("mesh_formatting_table[PiH_ID]"),A93,INDIRECT("mesh_formatting_table[Term]"),"Reimbursement",INDIRECT("mesh_formatting_table[Sheet]"),"Pubs - Health Economists")</formula>
    </cfRule>
  </conditionalFormatting>
  <hyperlinks>
    <hyperlink ref="B10" r:id="rId1" xr:uid="{53E7B580-D74F-435F-8C7D-76DDA6D578A8}"/>
    <hyperlink ref="B9" r:id="rId2" xr:uid="{C11BB800-33A9-4888-AB62-84D2CA908195}"/>
    <hyperlink ref="B8" r:id="rId3" xr:uid="{E82ED79E-60E9-423C-A61C-6DFC44DD320A}"/>
    <hyperlink ref="B7" r:id="rId4" xr:uid="{E55DF36A-7701-4902-8FF2-75E82468BB23}"/>
    <hyperlink ref="B6" r:id="rId5" xr:uid="{9CE8502A-7EED-4C40-A015-F24A9D326E1B}"/>
    <hyperlink ref="B3" r:id="rId6" xr:uid="{60E4E1CB-A807-4650-AD0C-7672C601B88F}"/>
    <hyperlink ref="B5" r:id="rId7" xr:uid="{7FD69FF9-9E04-4A94-8729-0DB7ADE705CB}"/>
    <hyperlink ref="B2" r:id="rId8" xr:uid="{D4C77476-4F0E-4028-AA99-C81745BB9AC9}"/>
    <hyperlink ref="B4" r:id="rId9" xr:uid="{B9AFB5BA-34AA-439F-8EBF-9C95AE9A1FF9}"/>
  </hyperlinks>
  <pageMargins left="0.7" right="0.7" top="0.75" bottom="0.75" header="0.3" footer="0.3"/>
  <pageSetup orientation="landscape" horizontalDpi="4294967293" verticalDpi="4294967293" r:id="rId10"/>
  <drawing r:id="rId11"/>
  <extLst>
    <ext xmlns:x14="http://schemas.microsoft.com/office/spreadsheetml/2009/9/main" uri="{78C0D931-6437-407d-A8EE-F0AAD7539E65}">
      <x14:conditionalFormattings>
        <x14:conditionalFormatting xmlns:xm="http://schemas.microsoft.com/office/excel/2006/main">
          <x14:cfRule type="expression" priority="255" id="{2DB94A36-31A6-4229-976C-54A7FF8233C7}">
            <xm:f>COUNT(SEARCH(Formatting!$A$2:$A$41,A23))</xm:f>
            <x14:dxf>
              <fill>
                <patternFill>
                  <bgColor rgb="FFFF99FF"/>
                </patternFill>
              </fill>
            </x14:dxf>
          </x14:cfRule>
          <xm:sqref>A23</xm:sqref>
        </x14:conditionalFormatting>
        <x14:conditionalFormatting xmlns:xm="http://schemas.microsoft.com/office/excel/2006/main">
          <x14:cfRule type="expression" priority="192" id="{ACCBA90F-2063-4C0D-915A-D51A19CFEE76}">
            <xm:f>COUNT(SEARCH(Formatting!$A$2:$A$41,A26))</xm:f>
            <x14:dxf>
              <fill>
                <patternFill>
                  <bgColor rgb="FFFF99FF"/>
                </patternFill>
              </fill>
            </x14:dxf>
          </x14:cfRule>
          <xm:sqref>A26:A28</xm:sqref>
        </x14:conditionalFormatting>
        <x14:conditionalFormatting xmlns:xm="http://schemas.microsoft.com/office/excel/2006/main">
          <x14:cfRule type="expression" priority="191" id="{3DE38FFB-A62C-4230-8A49-0E18F9EF5F74}">
            <xm:f>COUNT(SEARCH(Formatting!$A$2:$A$41,A38))</xm:f>
            <x14:dxf>
              <fill>
                <patternFill>
                  <bgColor rgb="FFFF99FF"/>
                </patternFill>
              </fill>
            </x14:dxf>
          </x14:cfRule>
          <xm:sqref>A38</xm:sqref>
        </x14:conditionalFormatting>
        <x14:conditionalFormatting xmlns:xm="http://schemas.microsoft.com/office/excel/2006/main">
          <x14:cfRule type="expression" priority="159" id="{D9FB6CA9-0046-4482-8AAB-12D4264FE0D9}">
            <xm:f>COUNT(SEARCH(Formatting!$A$2:$A$41,A44))</xm:f>
            <x14:dxf>
              <fill>
                <patternFill>
                  <bgColor rgb="FFFF99FF"/>
                </patternFill>
              </fill>
            </x14:dxf>
          </x14:cfRule>
          <xm:sqref>A44:A47</xm:sqref>
        </x14:conditionalFormatting>
        <x14:conditionalFormatting xmlns:xm="http://schemas.microsoft.com/office/excel/2006/main">
          <x14:cfRule type="expression" priority="127" id="{36056D12-C721-42BA-B74F-13CCD8854DB5}">
            <xm:f>COUNT(SEARCH(Formatting!$A$2:$A$41,A63))</xm:f>
            <x14:dxf>
              <fill>
                <patternFill>
                  <bgColor rgb="FFFF99FF"/>
                </patternFill>
              </fill>
            </x14:dxf>
          </x14:cfRule>
          <xm:sqref>A63:A65</xm:sqref>
        </x14:conditionalFormatting>
        <x14:conditionalFormatting xmlns:xm="http://schemas.microsoft.com/office/excel/2006/main">
          <x14:cfRule type="expression" priority="95" id="{559B78DA-24DB-47CC-AD6A-46620EB47939}">
            <xm:f>COUNT(SEARCH(Formatting!$A$2:$A$41,A89))</xm:f>
            <x14:dxf>
              <fill>
                <patternFill>
                  <bgColor rgb="FFFF99FF"/>
                </patternFill>
              </fill>
            </x14:dxf>
          </x14:cfRule>
          <xm:sqref>A89</xm:sqref>
        </x14:conditionalFormatting>
        <x14:conditionalFormatting xmlns:xm="http://schemas.microsoft.com/office/excel/2006/main">
          <x14:cfRule type="expression" priority="32" id="{71524597-D836-4B2D-8F4D-AA2CC7164472}">
            <xm:f>COUNT(SEARCH(Formatting!$A$2:$A$41,A92))</xm:f>
            <x14:dxf>
              <fill>
                <patternFill>
                  <bgColor rgb="FFFF99FF"/>
                </patternFill>
              </fill>
            </x14:dxf>
          </x14:cfRule>
          <xm:sqref>A92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00A10-873E-4B13-ABD8-ED19D453E0B9}">
  <sheetPr codeName="Sheet5"/>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220.25" customHeight="1" x14ac:dyDescent="0.35">
      <c r="A2" s="1" t="s">
        <v>22</v>
      </c>
      <c r="B2" s="39" t="s">
        <v>23</v>
      </c>
      <c r="C2" s="1">
        <v>3</v>
      </c>
      <c r="D2" s="1">
        <v>1</v>
      </c>
      <c r="E2" s="1" t="s">
        <v>25</v>
      </c>
      <c r="F2" s="1" t="s">
        <v>26</v>
      </c>
      <c r="G2" s="1" t="s">
        <v>556</v>
      </c>
    </row>
    <row r="3" spans="1:7" ht="289" customHeight="1" x14ac:dyDescent="0.35">
      <c r="A3" s="1" t="s">
        <v>257</v>
      </c>
      <c r="B3" s="39" t="s">
        <v>258</v>
      </c>
      <c r="C3" s="1">
        <v>107</v>
      </c>
      <c r="D3" s="1">
        <v>3</v>
      </c>
      <c r="E3" s="1" t="s">
        <v>107</v>
      </c>
      <c r="F3" s="1" t="s">
        <v>259</v>
      </c>
      <c r="G3" s="1" t="s">
        <v>582</v>
      </c>
    </row>
    <row r="4" spans="1:7" ht="220.25" customHeight="1" x14ac:dyDescent="0.35">
      <c r="A4" s="1" t="s">
        <v>282</v>
      </c>
      <c r="B4" s="39" t="s">
        <v>283</v>
      </c>
      <c r="C4" s="1">
        <v>118</v>
      </c>
      <c r="D4" s="1">
        <v>5</v>
      </c>
      <c r="E4" s="1" t="s">
        <v>107</v>
      </c>
      <c r="F4" s="1" t="s">
        <v>285</v>
      </c>
      <c r="G4" s="1" t="s">
        <v>286</v>
      </c>
    </row>
    <row r="5" spans="1:7" ht="220.25" customHeight="1" x14ac:dyDescent="0.35">
      <c r="A5" s="1" t="s">
        <v>287</v>
      </c>
      <c r="B5" s="47" t="s">
        <v>288</v>
      </c>
      <c r="C5" s="1">
        <v>82</v>
      </c>
      <c r="D5" s="1">
        <v>2</v>
      </c>
      <c r="E5" s="1" t="s">
        <v>25</v>
      </c>
      <c r="F5" s="1" t="s">
        <v>259</v>
      </c>
      <c r="G5" s="1" t="s">
        <v>552</v>
      </c>
    </row>
    <row r="6" spans="1:7" ht="276" customHeight="1" x14ac:dyDescent="0.35">
      <c r="A6" s="1" t="s">
        <v>295</v>
      </c>
      <c r="B6" s="47" t="s">
        <v>296</v>
      </c>
      <c r="C6" s="1">
        <v>136</v>
      </c>
      <c r="D6" s="1">
        <v>6</v>
      </c>
      <c r="E6" s="1" t="s">
        <v>298</v>
      </c>
      <c r="F6" s="1" t="s">
        <v>299</v>
      </c>
      <c r="G6" s="1" t="s">
        <v>300</v>
      </c>
    </row>
    <row r="7" spans="1:7" ht="220.25" customHeight="1" x14ac:dyDescent="0.35">
      <c r="A7" s="1" t="s">
        <v>415</v>
      </c>
      <c r="B7" s="42" t="s">
        <v>416</v>
      </c>
      <c r="C7" s="1">
        <v>2373</v>
      </c>
      <c r="D7" s="1">
        <v>133</v>
      </c>
      <c r="E7" s="1" t="s">
        <v>377</v>
      </c>
      <c r="F7" s="1" t="s">
        <v>259</v>
      </c>
      <c r="G7" s="1" t="s">
        <v>541</v>
      </c>
    </row>
    <row r="8" spans="1:7" ht="220.25" customHeight="1" x14ac:dyDescent="0.35">
      <c r="A8" s="22"/>
      <c r="B8" s="22"/>
      <c r="C8" s="22"/>
      <c r="D8" s="22"/>
      <c r="E8" s="22"/>
      <c r="F8" s="22"/>
      <c r="G8" s="22"/>
    </row>
    <row r="9" spans="1:7" ht="220.25" customHeight="1" x14ac:dyDescent="0.35">
      <c r="A9" s="22"/>
      <c r="B9" s="22"/>
      <c r="C9" s="22"/>
      <c r="D9" s="22"/>
      <c r="E9" s="22"/>
      <c r="F9" s="22"/>
      <c r="G9" s="22"/>
    </row>
    <row r="10" spans="1:7" ht="257.25" customHeight="1" x14ac:dyDescent="0.35">
      <c r="A10" s="22"/>
      <c r="B10" s="22"/>
      <c r="C10" s="22"/>
      <c r="D10" s="22"/>
      <c r="E10" s="22"/>
      <c r="F10" s="22"/>
      <c r="G10" s="22"/>
    </row>
    <row r="11" spans="1:7" ht="220.25" customHeight="1" x14ac:dyDescent="0.35">
      <c r="A11" s="22"/>
      <c r="B11" s="22"/>
      <c r="C11" s="22"/>
      <c r="D11" s="22"/>
      <c r="E11" s="22"/>
      <c r="F11" s="22"/>
      <c r="G11" s="22"/>
    </row>
    <row r="12" spans="1:7" ht="220.25" customHeight="1" x14ac:dyDescent="0.35">
      <c r="A12" s="22"/>
      <c r="B12" s="22"/>
      <c r="C12" s="22"/>
      <c r="D12" s="22"/>
      <c r="E12" s="22"/>
      <c r="F12" s="22"/>
      <c r="G12" s="22"/>
    </row>
    <row r="13" spans="1:7" ht="306" customHeight="1" x14ac:dyDescent="0.35">
      <c r="A13" s="22"/>
      <c r="B13" s="22"/>
      <c r="C13" s="22"/>
      <c r="D13" s="22"/>
      <c r="E13" s="22"/>
      <c r="F13" s="22"/>
      <c r="G13" s="22"/>
    </row>
    <row r="14" spans="1:7" ht="220.25" customHeight="1" x14ac:dyDescent="0.35">
      <c r="A14" s="22"/>
      <c r="B14" s="22"/>
      <c r="C14" s="22"/>
      <c r="D14" s="22"/>
      <c r="E14" s="22"/>
      <c r="F14" s="22"/>
      <c r="G14" s="22"/>
    </row>
    <row r="15" spans="1:7" ht="220.25" customHeight="1" x14ac:dyDescent="0.35">
      <c r="A15" s="22"/>
      <c r="B15" s="22"/>
      <c r="C15" s="22"/>
      <c r="D15" s="22"/>
      <c r="E15" s="22"/>
      <c r="F15" s="22"/>
      <c r="G15" s="22"/>
    </row>
    <row r="16" spans="1:7" ht="220.25" customHeight="1" x14ac:dyDescent="0.35">
      <c r="A16" s="22"/>
      <c r="B16" s="22"/>
      <c r="C16" s="22"/>
      <c r="D16" s="22"/>
      <c r="E16" s="22"/>
      <c r="F16" s="22"/>
      <c r="G16" s="22"/>
    </row>
    <row r="17" spans="1:7" ht="220.25" customHeight="1" x14ac:dyDescent="0.35">
      <c r="A17" s="22"/>
      <c r="B17" s="22"/>
      <c r="C17" s="22"/>
      <c r="D17" s="22"/>
      <c r="E17" s="22"/>
      <c r="F17" s="22"/>
      <c r="G17" s="22"/>
    </row>
    <row r="18" spans="1:7" ht="220.25" customHeight="1" x14ac:dyDescent="0.35">
      <c r="A18" s="22"/>
      <c r="B18" s="22"/>
      <c r="C18" s="22"/>
      <c r="D18" s="22"/>
      <c r="E18" s="22"/>
      <c r="F18" s="22"/>
      <c r="G18" s="22"/>
    </row>
    <row r="19" spans="1:7" ht="220.25" customHeight="1" x14ac:dyDescent="0.35">
      <c r="A19" s="22"/>
      <c r="B19" s="22"/>
      <c r="C19" s="22"/>
      <c r="D19" s="22"/>
      <c r="E19" s="22"/>
      <c r="F19" s="22"/>
      <c r="G19" s="22"/>
    </row>
    <row r="20" spans="1:7" ht="220.25" customHeight="1" x14ac:dyDescent="0.35">
      <c r="A20" s="22"/>
      <c r="B20" s="22"/>
      <c r="C20" s="22"/>
      <c r="D20" s="22"/>
      <c r="E20" s="22"/>
      <c r="F20" s="22"/>
      <c r="G20" s="22"/>
    </row>
    <row r="21" spans="1:7" ht="220.25" customHeight="1" x14ac:dyDescent="0.35">
      <c r="A21" s="22"/>
      <c r="B21" s="22"/>
      <c r="C21" s="22"/>
      <c r="D21" s="22"/>
      <c r="E21" s="22"/>
      <c r="F21" s="22"/>
      <c r="G21" s="22"/>
    </row>
    <row r="22" spans="1:7" ht="220.25" customHeight="1" x14ac:dyDescent="0.35">
      <c r="A22" s="9"/>
      <c r="B22" s="3"/>
      <c r="C22" s="9"/>
      <c r="D22" s="9"/>
      <c r="E22" s="9"/>
      <c r="F22" s="9"/>
    </row>
    <row r="23" spans="1:7" ht="220.25" customHeight="1" x14ac:dyDescent="0.35">
      <c r="A23" s="9"/>
      <c r="B23" s="3"/>
      <c r="C23" s="9"/>
      <c r="D23" s="9"/>
      <c r="E23" s="9"/>
      <c r="F23" s="9"/>
    </row>
    <row r="24" spans="1:7" ht="220.25" customHeight="1" x14ac:dyDescent="0.35">
      <c r="A24" s="9"/>
      <c r="B24" s="3"/>
      <c r="C24" s="9"/>
      <c r="D24" s="9"/>
      <c r="E24" s="9"/>
      <c r="F24" s="9"/>
    </row>
    <row r="25" spans="1:7" ht="220.25" customHeight="1" x14ac:dyDescent="0.35">
      <c r="A25" s="9"/>
      <c r="B25" s="3"/>
      <c r="C25" s="9"/>
      <c r="D25" s="9"/>
      <c r="E25" s="9"/>
      <c r="F25" s="9"/>
    </row>
    <row r="26" spans="1:7" ht="150" customHeight="1" x14ac:dyDescent="0.35">
      <c r="A26" s="9"/>
      <c r="B26" s="3"/>
      <c r="C26" s="9"/>
      <c r="D26" s="9"/>
      <c r="E26" s="9"/>
      <c r="F26" s="9"/>
    </row>
    <row r="27" spans="1:7" ht="161.25" customHeight="1" x14ac:dyDescent="0.35">
      <c r="A27" s="9"/>
      <c r="B27" s="3"/>
      <c r="C27" s="9"/>
      <c r="D27" s="9"/>
      <c r="E27" s="9"/>
      <c r="F27" s="9"/>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16"/>
    </sortState>
  </autoFilter>
  <conditionalFormatting sqref="A22">
    <cfRule type="expression" dxfId="4048" priority="194" stopIfTrue="1">
      <formula>COUNTIFS(INDIRECT("location_formatting_table[PiH_ID]"),A22,INDIRECT("location_formatting_table[Country]"),"United States of America",INDIRECT("location_formatting_table[Type]"),"National")</formula>
    </cfRule>
    <cfRule type="expression" dxfId="4047" priority="195" stopIfTrue="1">
      <formula>COUNTIFS(INDIRECT("mesh_formatting_table[PiH_ID]"),A22,INDIRECT("mesh_formatting_table[Term]"),"Chronic Surgical Wound",INDIRECT("mesh_formatting_table[Sheet]"),"Pubs Score - Clinical Terms")</formula>
    </cfRule>
    <cfRule type="expression" dxfId="4046" priority="196" stopIfTrue="1">
      <formula>COUNTIFS(INDIRECT("mesh_formatting_table[PiH_ID]"),A22,INDIRECT("mesh_formatting_table[Term]"),"Chronic Wounds",INDIRECT("mesh_formatting_table[Sheet]"),"Pubs Score - Clinical Terms")</formula>
    </cfRule>
    <cfRule type="expression" dxfId="4045" priority="197" stopIfTrue="1">
      <formula>COUNTIFS(INDIRECT("mesh_formatting_table[PiH_ID]"),A22,INDIRECT("mesh_formatting_table[Term]"),"Incisional NPWT",INDIRECT("mesh_formatting_table[Sheet]"),"Pubs Score - Clinical Terms")</formula>
    </cfRule>
    <cfRule type="expression" dxfId="4044" priority="198" stopIfTrue="1">
      <formula>COUNTIFS(INDIRECT("mesh_formatting_table[PiH_ID]"),A22,INDIRECT("mesh_formatting_table[Term]"),"Negative-Pressure Wound Therapy/ NPWT",INDIRECT("mesh_formatting_table[Sheet]"),"Pubs Score - Clinical Terms")</formula>
    </cfRule>
    <cfRule type="expression" dxfId="4043" priority="199" stopIfTrue="1">
      <formula>COUNTIFS(INDIRECT("mesh_formatting_table[PiH_ID]"),A22,INDIRECT("mesh_formatting_table[Term]"),"PICO Single Use Negative Pressure Wound Therapy System/ PICO sNPWT",INDIRECT("mesh_formatting_table[Sheet]"),"Pubs Score - Clinical Terms")</formula>
    </cfRule>
    <cfRule type="expression" dxfId="4042" priority="200" stopIfTrue="1">
      <formula>COUNTIFS(INDIRECT("mesh_formatting_table[PiH_ID]"),A22,INDIRECT("mesh_formatting_table[Term]"),"PICO System/ PICO Dressing",INDIRECT("mesh_formatting_table[Sheet]"),"Pubs Score - Clinical Terms")</formula>
    </cfRule>
    <cfRule type="expression" dxfId="4041" priority="202" stopIfTrue="1">
      <formula>COUNTIFS(INDIRECT("mesh_formatting_table[PiH_ID]"),A22,INDIRECT("mesh_formatting_table[Term]"),"Postsurgical Wound Infection",INDIRECT("mesh_formatting_table[Sheet]"),"Pubs Score - Clinical Terms")</formula>
    </cfRule>
    <cfRule type="expression" dxfId="4040" priority="203" stopIfTrue="1">
      <formula>COUNTIFS(INDIRECT("mesh_formatting_table[PiH_ID]"),A22,INDIRECT("mesh_formatting_table[Term]"),"Prevention of Surgical Site Infections/ Surgical Site Infection Prevention",INDIRECT("mesh_formatting_table[Sheet]"),"Pubs Score - Clinical Terms")</formula>
    </cfRule>
    <cfRule type="expression" dxfId="4039" priority="204" stopIfTrue="1">
      <formula>COUNTIFS(INDIRECT("mesh_formatting_table[PiH_ID]"),A22,INDIRECT("mesh_formatting_table[Term]"),"Prophylaxis of Surgical Site Infection/ SSI Prophylaxis",INDIRECT("mesh_formatting_table[Sheet]"),"Pubs Score - Clinical Terms")</formula>
    </cfRule>
    <cfRule type="expression" dxfId="4038" priority="205" stopIfTrue="1">
      <formula>COUNTIFS(INDIRECT("mesh_formatting_table[PiH_ID]"),A22,INDIRECT("mesh_formatting_table[Term]"),"Surgical Site Complications",INDIRECT("mesh_formatting_table[Sheet]"),"Pubs Score - Clinical Terms")</formula>
    </cfRule>
    <cfRule type="expression" dxfId="4037" priority="206" stopIfTrue="1">
      <formula>COUNTIFS(INDIRECT("mesh_formatting_table[PiH_ID]"),A22,INDIRECT("mesh_formatting_table[Term]"),"Surgical Site Infection/ SSI/ Surgical Infection",INDIRECT("mesh_formatting_table[Sheet]"),"Pubs Score - Clinical Terms")</formula>
    </cfRule>
    <cfRule type="expression" dxfId="4036" priority="201" stopIfTrue="1">
      <formula>COUNTIFS(INDIRECT("mesh_formatting_table[PiH_ID]"),A22,INDIRECT("mesh_formatting_table[Term]"),"Postoperative Surgical Site Infection/ Postoperative SSI",INDIRECT("mesh_formatting_table[Sheet]"),"Pubs Score - Clinical Terms")</formula>
    </cfRule>
    <cfRule type="expression" dxfId="4035" priority="207" stopIfTrue="1">
      <formula>COUNTIFS(INDIRECT("mesh_formatting_table[PiH_ID]"),A22,INDIRECT("mesh_formatting_table[Term]"),"Surgical Site Infection Prevalence",INDIRECT("mesh_formatting_table[Sheet]"),"Pubs Score - Clinical Terms")</formula>
    </cfRule>
    <cfRule type="expression" dxfId="4034" priority="208" stopIfTrue="1">
      <formula>COUNTIFS(INDIRECT("mesh_formatting_table[PiH_ID]"),A22,INDIRECT("mesh_formatting_table[Term]"),"Surgical Wound Infection",INDIRECT("mesh_formatting_table[Sheet]"),"Pubs Score - Clinical Terms")</formula>
    </cfRule>
    <cfRule type="expression" dxfId="4033" priority="209" stopIfTrue="1">
      <formula>COUNTIFS(INDIRECT("mesh_formatting_table[PiH_ID]"),A22,INDIRECT("mesh_formatting_table[Term]"),"Wound Healing",INDIRECT("mesh_formatting_table[Sheet]"),"Pubs Score - Clinical Terms")</formula>
    </cfRule>
    <cfRule type="expression" dxfId="4032" priority="210" stopIfTrue="1">
      <formula>COUNTIFS(INDIRECT("mesh_formatting_table[PiH_ID]"),A22,INDIRECT("mesh_formatting_table[Term]"),"Wound Infection after Surgery",INDIRECT("mesh_formatting_table[Sheet]"),"Pubs Score - Clinical Terms")</formula>
    </cfRule>
    <cfRule type="expression" dxfId="4031" priority="211" stopIfTrue="1">
      <formula>COUNTIFS(INDIRECT("mesh_formatting_table[PiH_ID]"),A22,INDIRECT("mesh_formatting_table[Term]"),"Wound Infection Prevention",INDIRECT("mesh_formatting_table[Sheet]"),"Pubs Score - Clinical Terms")</formula>
    </cfRule>
    <cfRule type="expression" dxfId="4030" priority="212" stopIfTrue="1">
      <formula>COUNTIFS(INDIRECT("mesh_formatting_table[PiH_ID]"),A22,INDIRECT("mesh_formatting_table[Term]"),"Smith &amp; Nephew",INDIRECT("mesh_formatting_table[Sheet]"),"Pubs Score - Products &amp; Compe")</formula>
    </cfRule>
    <cfRule type="expression" dxfId="4029" priority="213" stopIfTrue="1">
      <formula>COUNTIFS(INDIRECT("mesh_formatting_table[PiH_ID]"),A22,INDIRECT("mesh_formatting_table[Term]"),"PICO",INDIRECT("mesh_formatting_table[Sheet]"),"Pubs Score - Products &amp; Compe")</formula>
    </cfRule>
    <cfRule type="expression" dxfId="4028" priority="214" stopIfTrue="1">
      <formula>COUNTIFS(INDIRECT("mesh_formatting_table[PiH_ID]"),A22,INDIRECT("mesh_formatting_table[Term]"),"Burden of Disease/ Burden of Illness",INDIRECT("mesh_formatting_table[Sheet]"),"Pubs - Health Economists")</formula>
    </cfRule>
    <cfRule type="expression" dxfId="4027" priority="215" stopIfTrue="1">
      <formula>COUNTIFS(INDIRECT("mesh_formatting_table[PiH_ID]"),A22,INDIRECT("mesh_formatting_table[Term]"),"Clinical Outcomes",INDIRECT("mesh_formatting_table[Sheet]"),"Pubs - Health Economists")</formula>
    </cfRule>
    <cfRule type="expression" dxfId="4026" priority="216" stopIfTrue="1">
      <formula>COUNTIFS(INDIRECT("mesh_formatting_table[PiH_ID]"),A22,INDIRECT("mesh_formatting_table[Term]"),"Cost-Effectiveness",INDIRECT("mesh_formatting_table[Sheet]"),"Pubs - Health Economists")</formula>
    </cfRule>
    <cfRule type="expression" dxfId="4025" priority="217" stopIfTrue="1">
      <formula>COUNTIFS(INDIRECT("mesh_formatting_table[PiH_ID]"),A22,INDIRECT("mesh_formatting_table[Term]"),"Health Economics",INDIRECT("mesh_formatting_table[Sheet]"),"Pubs - Health Economists")</formula>
    </cfRule>
    <cfRule type="expression" dxfId="4024" priority="218" stopIfTrue="1">
      <formula>COUNTIFS(INDIRECT("mesh_formatting_table[PiH_ID]"),A22,INDIRECT("mesh_formatting_table[Term]"),"Health-Related Quality of Life",INDIRECT("mesh_formatting_table[Sheet]"),"Pubs - Health Economists")</formula>
    </cfRule>
    <cfRule type="expression" dxfId="4023" priority="219" stopIfTrue="1">
      <formula>COUNTIFS(INDIRECT("mesh_formatting_table[PiH_ID]"),A22,INDIRECT("mesh_formatting_table[Term]"),"Length of Stay",INDIRECT("mesh_formatting_table[Sheet]"),"Pubs - Health Economists")</formula>
    </cfRule>
    <cfRule type="expression" dxfId="4022" priority="220" stopIfTrue="1">
      <formula>COUNTIFS(INDIRECT("mesh_formatting_table[PiH_ID]"),A22,INDIRECT("mesh_formatting_table[Term]"),"Market Access",INDIRECT("mesh_formatting_table[Sheet]"),"Pubs - Health Economists")</formula>
    </cfRule>
    <cfRule type="expression" dxfId="4021" priority="221" stopIfTrue="1">
      <formula>COUNTIFS(INDIRECT("mesh_formatting_table[PiH_ID]"),A22,INDIRECT("mesh_formatting_table[Term]"),"Outcome Measure",INDIRECT("mesh_formatting_table[Sheet]"),"Pubs - Health Economists")</formula>
    </cfRule>
    <cfRule type="expression" dxfId="4020" priority="222" stopIfTrue="1">
      <formula>COUNTIFS(INDIRECT("mesh_formatting_table[PiH_ID]"),A22,INDIRECT("mesh_formatting_table[Term]"),"Patient-Reported Outcome",INDIRECT("mesh_formatting_table[Sheet]"),"Pubs - Health Economists")</formula>
    </cfRule>
    <cfRule type="expression" dxfId="4019" priority="223" stopIfTrue="1">
      <formula>COUNTIFS(INDIRECT("mesh_formatting_table[PiH_ID]"),A22,INDIRECT("mesh_formatting_table[Term]"),"Reimbursement",INDIRECT("mesh_formatting_table[Sheet]"),"Pubs - Health Economists")</formula>
    </cfRule>
    <cfRule type="expression" dxfId="4018" priority="193" stopIfTrue="1">
      <formula>COUNTIFS(INDIRECT("location_formatting_table[PiH_ID]"),A22,INDIRECT("location_formatting_table[Type]"),"International")</formula>
    </cfRule>
  </conditionalFormatting>
  <conditionalFormatting sqref="A24:A25 A29:A37">
    <cfRule type="expression" dxfId="4016" priority="254" stopIfTrue="1">
      <formula>COUNTIFS(INDIRECT("mesh_formatting_table[PiH_ID]"),A24,INDIRECT("mesh_formatting_table[Term]"),"Reimbursement",INDIRECT("mesh_formatting_table[Sheet]"),"Pubs - Health Economists")</formula>
    </cfRule>
    <cfRule type="expression" dxfId="4015" priority="253" stopIfTrue="1">
      <formula>COUNTIFS(INDIRECT("mesh_formatting_table[PiH_ID]"),A24,INDIRECT("mesh_formatting_table[Term]"),"Patient-Reported Outcome",INDIRECT("mesh_formatting_table[Sheet]"),"Pubs - Health Economists")</formula>
    </cfRule>
    <cfRule type="expression" dxfId="4014" priority="252" stopIfTrue="1">
      <formula>COUNTIFS(INDIRECT("mesh_formatting_table[PiH_ID]"),A24,INDIRECT("mesh_formatting_table[Term]"),"Outcome Measure",INDIRECT("mesh_formatting_table[Sheet]"),"Pubs - Health Economists")</formula>
    </cfRule>
    <cfRule type="expression" dxfId="4013" priority="251" stopIfTrue="1">
      <formula>COUNTIFS(INDIRECT("mesh_formatting_table[PiH_ID]"),A24,INDIRECT("mesh_formatting_table[Term]"),"Market Access",INDIRECT("mesh_formatting_table[Sheet]"),"Pubs - Health Economists")</formula>
    </cfRule>
    <cfRule type="expression" dxfId="4012" priority="250" stopIfTrue="1">
      <formula>COUNTIFS(INDIRECT("mesh_formatting_table[PiH_ID]"),A24,INDIRECT("mesh_formatting_table[Term]"),"Length of Stay",INDIRECT("mesh_formatting_table[Sheet]"),"Pubs - Health Economists")</formula>
    </cfRule>
    <cfRule type="expression" dxfId="4011" priority="249" stopIfTrue="1">
      <formula>COUNTIFS(INDIRECT("mesh_formatting_table[PiH_ID]"),A24,INDIRECT("mesh_formatting_table[Term]"),"Health-Related Quality of Life",INDIRECT("mesh_formatting_table[Sheet]"),"Pubs - Health Economists")</formula>
    </cfRule>
    <cfRule type="expression" dxfId="4010" priority="248" stopIfTrue="1">
      <formula>COUNTIFS(INDIRECT("mesh_formatting_table[PiH_ID]"),A24,INDIRECT("mesh_formatting_table[Term]"),"Health Economics",INDIRECT("mesh_formatting_table[Sheet]"),"Pubs - Health Economists")</formula>
    </cfRule>
    <cfRule type="expression" dxfId="4009" priority="247" stopIfTrue="1">
      <formula>COUNTIFS(INDIRECT("mesh_formatting_table[PiH_ID]"),A24,INDIRECT("mesh_formatting_table[Term]"),"Cost-Effectiveness",INDIRECT("mesh_formatting_table[Sheet]"),"Pubs - Health Economists")</formula>
    </cfRule>
    <cfRule type="expression" dxfId="4008" priority="246" stopIfTrue="1">
      <formula>COUNTIFS(INDIRECT("mesh_formatting_table[PiH_ID]"),A24,INDIRECT("mesh_formatting_table[Term]"),"Clinical Outcomes",INDIRECT("mesh_formatting_table[Sheet]"),"Pubs - Health Economists")</formula>
    </cfRule>
    <cfRule type="expression" dxfId="4007" priority="245" stopIfTrue="1">
      <formula>COUNTIFS(INDIRECT("mesh_formatting_table[PiH_ID]"),A24,INDIRECT("mesh_formatting_table[Term]"),"Burden of Disease/ Burden of Illness",INDIRECT("mesh_formatting_table[Sheet]"),"Pubs - Health Economists")</formula>
    </cfRule>
    <cfRule type="expression" dxfId="4006" priority="244" stopIfTrue="1">
      <formula>COUNTIFS(INDIRECT("mesh_formatting_table[PiH_ID]"),A24,INDIRECT("mesh_formatting_table[Term]"),"PICO",INDIRECT("mesh_formatting_table[Sheet]"),"Pubs Score - Products &amp; Compe")</formula>
    </cfRule>
    <cfRule type="expression" dxfId="4005" priority="243" stopIfTrue="1">
      <formula>COUNTIFS(INDIRECT("mesh_formatting_table[PiH_ID]"),A24,INDIRECT("mesh_formatting_table[Term]"),"Smith &amp; Nephew",INDIRECT("mesh_formatting_table[Sheet]"),"Pubs Score - Products &amp; Compe")</formula>
    </cfRule>
    <cfRule type="expression" dxfId="4004" priority="242" stopIfTrue="1">
      <formula>COUNTIFS(INDIRECT("mesh_formatting_table[PiH_ID]"),A24,INDIRECT("mesh_formatting_table[Term]"),"Wound Infection Prevention",INDIRECT("mesh_formatting_table[Sheet]"),"Pubs Score - Clinical Terms")</formula>
    </cfRule>
    <cfRule type="expression" dxfId="4003" priority="241" stopIfTrue="1">
      <formula>COUNTIFS(INDIRECT("mesh_formatting_table[PiH_ID]"),A24,INDIRECT("mesh_formatting_table[Term]"),"Wound Infection after Surgery",INDIRECT("mesh_formatting_table[Sheet]"),"Pubs Score - Clinical Terms")</formula>
    </cfRule>
    <cfRule type="expression" dxfId="4002" priority="240" stopIfTrue="1">
      <formula>COUNTIFS(INDIRECT("mesh_formatting_table[PiH_ID]"),A24,INDIRECT("mesh_formatting_table[Term]"),"Wound Healing",INDIRECT("mesh_formatting_table[Sheet]"),"Pubs Score - Clinical Terms")</formula>
    </cfRule>
    <cfRule type="expression" dxfId="4001" priority="239" stopIfTrue="1">
      <formula>COUNTIFS(INDIRECT("mesh_formatting_table[PiH_ID]"),A24,INDIRECT("mesh_formatting_table[Term]"),"Surgical Wound Infection",INDIRECT("mesh_formatting_table[Sheet]"),"Pubs Score - Clinical Terms")</formula>
    </cfRule>
    <cfRule type="expression" dxfId="4000" priority="238" stopIfTrue="1">
      <formula>COUNTIFS(INDIRECT("mesh_formatting_table[PiH_ID]"),A24,INDIRECT("mesh_formatting_table[Term]"),"Surgical Site Infection Prevalence",INDIRECT("mesh_formatting_table[Sheet]"),"Pubs Score - Clinical Terms")</formula>
    </cfRule>
    <cfRule type="expression" dxfId="3999" priority="237" stopIfTrue="1">
      <formula>COUNTIFS(INDIRECT("mesh_formatting_table[PiH_ID]"),A24,INDIRECT("mesh_formatting_table[Term]"),"Surgical Site Infection/ SSI/ Surgical Infection",INDIRECT("mesh_formatting_table[Sheet]"),"Pubs Score - Clinical Terms")</formula>
    </cfRule>
    <cfRule type="expression" dxfId="3998" priority="236" stopIfTrue="1">
      <formula>COUNTIFS(INDIRECT("mesh_formatting_table[PiH_ID]"),A24,INDIRECT("mesh_formatting_table[Term]"),"Surgical Site Complications",INDIRECT("mesh_formatting_table[Sheet]"),"Pubs Score - Clinical Terms")</formula>
    </cfRule>
    <cfRule type="expression" dxfId="3997" priority="235" stopIfTrue="1">
      <formula>COUNTIFS(INDIRECT("mesh_formatting_table[PiH_ID]"),A24,INDIRECT("mesh_formatting_table[Term]"),"Prophylaxis of Surgical Site Infection/ SSI Prophylaxis",INDIRECT("mesh_formatting_table[Sheet]"),"Pubs Score - Clinical Terms")</formula>
    </cfRule>
    <cfRule type="expression" dxfId="3996" priority="234" stopIfTrue="1">
      <formula>COUNTIFS(INDIRECT("mesh_formatting_table[PiH_ID]"),A24,INDIRECT("mesh_formatting_table[Term]"),"Prevention of Surgical Site Infections/ Surgical Site Infection Prevention",INDIRECT("mesh_formatting_table[Sheet]"),"Pubs Score - Clinical Terms")</formula>
    </cfRule>
    <cfRule type="expression" dxfId="3995" priority="233" stopIfTrue="1">
      <formula>COUNTIFS(INDIRECT("mesh_formatting_table[PiH_ID]"),A24,INDIRECT("mesh_formatting_table[Term]"),"Postsurgical Wound Infection",INDIRECT("mesh_formatting_table[Sheet]"),"Pubs Score - Clinical Terms")</formula>
    </cfRule>
    <cfRule type="expression" dxfId="3994" priority="232" stopIfTrue="1">
      <formula>COUNTIFS(INDIRECT("mesh_formatting_table[PiH_ID]"),A24,INDIRECT("mesh_formatting_table[Term]"),"Postoperative Surgical Site Infection/ Postoperative SSI",INDIRECT("mesh_formatting_table[Sheet]"),"Pubs Score - Clinical Terms")</formula>
    </cfRule>
    <cfRule type="expression" dxfId="3993" priority="231" stopIfTrue="1">
      <formula>COUNTIFS(INDIRECT("mesh_formatting_table[PiH_ID]"),A24,INDIRECT("mesh_formatting_table[Term]"),"PICO System/ PICO Dressing",INDIRECT("mesh_formatting_table[Sheet]"),"Pubs Score - Clinical Terms")</formula>
    </cfRule>
    <cfRule type="expression" dxfId="3992" priority="230" stopIfTrue="1">
      <formula>COUNTIFS(INDIRECT("mesh_formatting_table[PiH_ID]"),A24,INDIRECT("mesh_formatting_table[Term]"),"PICO Single Use Negative Pressure Wound Therapy System/ PICO sNPWT",INDIRECT("mesh_formatting_table[Sheet]"),"Pubs Score - Clinical Terms")</formula>
    </cfRule>
    <cfRule type="expression" dxfId="3991" priority="229" stopIfTrue="1">
      <formula>COUNTIFS(INDIRECT("mesh_formatting_table[PiH_ID]"),A24,INDIRECT("mesh_formatting_table[Term]"),"Negative-Pressure Wound Therapy/ NPWT",INDIRECT("mesh_formatting_table[Sheet]"),"Pubs Score - Clinical Terms")</formula>
    </cfRule>
    <cfRule type="expression" dxfId="3990" priority="228" stopIfTrue="1">
      <formula>COUNTIFS(INDIRECT("mesh_formatting_table[PiH_ID]"),A24,INDIRECT("mesh_formatting_table[Term]"),"Incisional NPWT",INDIRECT("mesh_formatting_table[Sheet]"),"Pubs Score - Clinical Terms")</formula>
    </cfRule>
    <cfRule type="expression" dxfId="3989" priority="227" stopIfTrue="1">
      <formula>COUNTIFS(INDIRECT("mesh_formatting_table[PiH_ID]"),A24,INDIRECT("mesh_formatting_table[Term]"),"Chronic Wounds",INDIRECT("mesh_formatting_table[Sheet]"),"Pubs Score - Clinical Terms")</formula>
    </cfRule>
    <cfRule type="expression" dxfId="3988" priority="226" stopIfTrue="1">
      <formula>COUNTIFS(INDIRECT("mesh_formatting_table[PiH_ID]"),A24,INDIRECT("mesh_formatting_table[Term]"),"Chronic Surgical Wound",INDIRECT("mesh_formatting_table[Sheet]"),"Pubs Score - Clinical Terms")</formula>
    </cfRule>
    <cfRule type="expression" dxfId="3987" priority="225" stopIfTrue="1">
      <formula>COUNTIFS(INDIRECT("location_formatting_table[PiH_ID]"),A24,INDIRECT("location_formatting_table[Country]"),"United States of America",INDIRECT("location_formatting_table[Type]"),"National")</formula>
    </cfRule>
    <cfRule type="expression" dxfId="3986" priority="224" stopIfTrue="1">
      <formula>COUNTIFS(INDIRECT("location_formatting_table[PiH_ID]"),A24,INDIRECT("location_formatting_table[Type]"),"International")</formula>
    </cfRule>
  </conditionalFormatting>
  <conditionalFormatting sqref="A39:A43">
    <cfRule type="expression" dxfId="3983" priority="163" stopIfTrue="1">
      <formula>COUNTIFS(INDIRECT("mesh_formatting_table[PiH_ID]"),A39,INDIRECT("mesh_formatting_table[Term]"),"Chronic Wounds",INDIRECT("mesh_formatting_table[Sheet]"),"Pubs Score - Clinical Terms")</formula>
    </cfRule>
    <cfRule type="expression" dxfId="3982" priority="164" stopIfTrue="1">
      <formula>COUNTIFS(INDIRECT("mesh_formatting_table[PiH_ID]"),A39,INDIRECT("mesh_formatting_table[Term]"),"Incisional NPWT",INDIRECT("mesh_formatting_table[Sheet]"),"Pubs Score - Clinical Terms")</formula>
    </cfRule>
    <cfRule type="expression" dxfId="3981" priority="165" stopIfTrue="1">
      <formula>COUNTIFS(INDIRECT("mesh_formatting_table[PiH_ID]"),A39,INDIRECT("mesh_formatting_table[Term]"),"Negative-Pressure Wound Therapy/ NPWT",INDIRECT("mesh_formatting_table[Sheet]"),"Pubs Score - Clinical Terms")</formula>
    </cfRule>
    <cfRule type="expression" dxfId="3980" priority="166" stopIfTrue="1">
      <formula>COUNTIFS(INDIRECT("mesh_formatting_table[PiH_ID]"),A39,INDIRECT("mesh_formatting_table[Term]"),"PICO Single Use Negative Pressure Wound Therapy System/ PICO sNPWT",INDIRECT("mesh_formatting_table[Sheet]"),"Pubs Score - Clinical Terms")</formula>
    </cfRule>
    <cfRule type="expression" dxfId="3979" priority="167" stopIfTrue="1">
      <formula>COUNTIFS(INDIRECT("mesh_formatting_table[PiH_ID]"),A39,INDIRECT("mesh_formatting_table[Term]"),"PICO System/ PICO Dressing",INDIRECT("mesh_formatting_table[Sheet]"),"Pubs Score - Clinical Terms")</formula>
    </cfRule>
    <cfRule type="expression" dxfId="3978" priority="168" stopIfTrue="1">
      <formula>COUNTIFS(INDIRECT("mesh_formatting_table[PiH_ID]"),A39,INDIRECT("mesh_formatting_table[Term]"),"Postoperative Surgical Site Infection/ Postoperative SSI",INDIRECT("mesh_formatting_table[Sheet]"),"Pubs Score - Clinical Terms")</formula>
    </cfRule>
    <cfRule type="expression" dxfId="3977" priority="169" stopIfTrue="1">
      <formula>COUNTIFS(INDIRECT("mesh_formatting_table[PiH_ID]"),A39,INDIRECT("mesh_formatting_table[Term]"),"Postsurgical Wound Infection",INDIRECT("mesh_formatting_table[Sheet]"),"Pubs Score - Clinical Terms")</formula>
    </cfRule>
    <cfRule type="expression" dxfId="3976" priority="170" stopIfTrue="1">
      <formula>COUNTIFS(INDIRECT("mesh_formatting_table[PiH_ID]"),A39,INDIRECT("mesh_formatting_table[Term]"),"Prevention of Surgical Site Infections/ Surgical Site Infection Prevention",INDIRECT("mesh_formatting_table[Sheet]"),"Pubs Score - Clinical Terms")</formula>
    </cfRule>
    <cfRule type="expression" dxfId="3975" priority="171" stopIfTrue="1">
      <formula>COUNTIFS(INDIRECT("mesh_formatting_table[PiH_ID]"),A39,INDIRECT("mesh_formatting_table[Term]"),"Prophylaxis of Surgical Site Infection/ SSI Prophylaxis",INDIRECT("mesh_formatting_table[Sheet]"),"Pubs Score - Clinical Terms")</formula>
    </cfRule>
    <cfRule type="expression" dxfId="3974" priority="172" stopIfTrue="1">
      <formula>COUNTIFS(INDIRECT("mesh_formatting_table[PiH_ID]"),A39,INDIRECT("mesh_formatting_table[Term]"),"Surgical Site Complications",INDIRECT("mesh_formatting_table[Sheet]"),"Pubs Score - Clinical Terms")</formula>
    </cfRule>
    <cfRule type="expression" dxfId="3973" priority="173" stopIfTrue="1">
      <formula>COUNTIFS(INDIRECT("mesh_formatting_table[PiH_ID]"),A39,INDIRECT("mesh_formatting_table[Term]"),"Surgical Site Infection/ SSI/ Surgical Infection",INDIRECT("mesh_formatting_table[Sheet]"),"Pubs Score - Clinical Terms")</formula>
    </cfRule>
    <cfRule type="expression" dxfId="3972" priority="174" stopIfTrue="1">
      <formula>COUNTIFS(INDIRECT("mesh_formatting_table[PiH_ID]"),A39,INDIRECT("mesh_formatting_table[Term]"),"Surgical Site Infection Prevalence",INDIRECT("mesh_formatting_table[Sheet]"),"Pubs Score - Clinical Terms")</formula>
    </cfRule>
    <cfRule type="expression" dxfId="3971" priority="175" stopIfTrue="1">
      <formula>COUNTIFS(INDIRECT("mesh_formatting_table[PiH_ID]"),A39,INDIRECT("mesh_formatting_table[Term]"),"Surgical Wound Infection",INDIRECT("mesh_formatting_table[Sheet]"),"Pubs Score - Clinical Terms")</formula>
    </cfRule>
    <cfRule type="expression" dxfId="3970" priority="176" stopIfTrue="1">
      <formula>COUNTIFS(INDIRECT("mesh_formatting_table[PiH_ID]"),A39,INDIRECT("mesh_formatting_table[Term]"),"Wound Healing",INDIRECT("mesh_formatting_table[Sheet]"),"Pubs Score - Clinical Terms")</formula>
    </cfRule>
    <cfRule type="expression" dxfId="3969" priority="178" stopIfTrue="1">
      <formula>COUNTIFS(INDIRECT("mesh_formatting_table[PiH_ID]"),A39,INDIRECT("mesh_formatting_table[Term]"),"Wound Infection Prevention",INDIRECT("mesh_formatting_table[Sheet]"),"Pubs Score - Clinical Terms")</formula>
    </cfRule>
    <cfRule type="expression" dxfId="3968" priority="179" stopIfTrue="1">
      <formula>COUNTIFS(INDIRECT("mesh_formatting_table[PiH_ID]"),A39,INDIRECT("mesh_formatting_table[Term]"),"Smith &amp; Nephew",INDIRECT("mesh_formatting_table[Sheet]"),"Pubs Score - Products &amp; Compe")</formula>
    </cfRule>
    <cfRule type="expression" dxfId="3967" priority="180" stopIfTrue="1">
      <formula>COUNTIFS(INDIRECT("mesh_formatting_table[PiH_ID]"),A39,INDIRECT("mesh_formatting_table[Term]"),"PICO",INDIRECT("mesh_formatting_table[Sheet]"),"Pubs Score - Products &amp; Compe")</formula>
    </cfRule>
    <cfRule type="expression" dxfId="3966" priority="181" stopIfTrue="1">
      <formula>COUNTIFS(INDIRECT("mesh_formatting_table[PiH_ID]"),A39,INDIRECT("mesh_formatting_table[Term]"),"Burden of Disease/ Burden of Illness",INDIRECT("mesh_formatting_table[Sheet]"),"Pubs - Health Economists")</formula>
    </cfRule>
    <cfRule type="expression" dxfId="3965" priority="182" stopIfTrue="1">
      <formula>COUNTIFS(INDIRECT("mesh_formatting_table[PiH_ID]"),A39,INDIRECT("mesh_formatting_table[Term]"),"Clinical Outcomes",INDIRECT("mesh_formatting_table[Sheet]"),"Pubs - Health Economists")</formula>
    </cfRule>
    <cfRule type="expression" dxfId="3964" priority="177" stopIfTrue="1">
      <formula>COUNTIFS(INDIRECT("mesh_formatting_table[PiH_ID]"),A39,INDIRECT("mesh_formatting_table[Term]"),"Wound Infection after Surgery",INDIRECT("mesh_formatting_table[Sheet]"),"Pubs Score - Clinical Terms")</formula>
    </cfRule>
    <cfRule type="expression" dxfId="3963" priority="183" stopIfTrue="1">
      <formula>COUNTIFS(INDIRECT("mesh_formatting_table[PiH_ID]"),A39,INDIRECT("mesh_formatting_table[Term]"),"Cost-Effectiveness",INDIRECT("mesh_formatting_table[Sheet]"),"Pubs - Health Economists")</formula>
    </cfRule>
    <cfRule type="expression" dxfId="3962" priority="184" stopIfTrue="1">
      <formula>COUNTIFS(INDIRECT("mesh_formatting_table[PiH_ID]"),A39,INDIRECT("mesh_formatting_table[Term]"),"Health Economics",INDIRECT("mesh_formatting_table[Sheet]"),"Pubs - Health Economists")</formula>
    </cfRule>
    <cfRule type="expression" dxfId="3961" priority="185" stopIfTrue="1">
      <formula>COUNTIFS(INDIRECT("mesh_formatting_table[PiH_ID]"),A39,INDIRECT("mesh_formatting_table[Term]"),"Health-Related Quality of Life",INDIRECT("mesh_formatting_table[Sheet]"),"Pubs - Health Economists")</formula>
    </cfRule>
    <cfRule type="expression" dxfId="3960" priority="186" stopIfTrue="1">
      <formula>COUNTIFS(INDIRECT("mesh_formatting_table[PiH_ID]"),A39,INDIRECT("mesh_formatting_table[Term]"),"Length of Stay",INDIRECT("mesh_formatting_table[Sheet]"),"Pubs - Health Economists")</formula>
    </cfRule>
    <cfRule type="expression" dxfId="3959" priority="187" stopIfTrue="1">
      <formula>COUNTIFS(INDIRECT("mesh_formatting_table[PiH_ID]"),A39,INDIRECT("mesh_formatting_table[Term]"),"Market Access",INDIRECT("mesh_formatting_table[Sheet]"),"Pubs - Health Economists")</formula>
    </cfRule>
    <cfRule type="expression" dxfId="3958" priority="188" stopIfTrue="1">
      <formula>COUNTIFS(INDIRECT("mesh_formatting_table[PiH_ID]"),A39,INDIRECT("mesh_formatting_table[Term]"),"Outcome Measure",INDIRECT("mesh_formatting_table[Sheet]"),"Pubs - Health Economists")</formula>
    </cfRule>
    <cfRule type="expression" dxfId="3957" priority="189" stopIfTrue="1">
      <formula>COUNTIFS(INDIRECT("mesh_formatting_table[PiH_ID]"),A39,INDIRECT("mesh_formatting_table[Term]"),"Patient-Reported Outcome",INDIRECT("mesh_formatting_table[Sheet]"),"Pubs - Health Economists")</formula>
    </cfRule>
    <cfRule type="expression" dxfId="3956" priority="160" stopIfTrue="1">
      <formula>COUNTIFS(INDIRECT("location_formatting_table[PiH_ID]"),A39,INDIRECT("location_formatting_table[Type]"),"International")</formula>
    </cfRule>
    <cfRule type="expression" dxfId="3955" priority="161" stopIfTrue="1">
      <formula>COUNTIFS(INDIRECT("location_formatting_table[PiH_ID]"),A39,INDIRECT("location_formatting_table[Country]"),"United States of America",INDIRECT("location_formatting_table[Type]"),"National")</formula>
    </cfRule>
    <cfRule type="expression" dxfId="3954" priority="162" stopIfTrue="1">
      <formula>COUNTIFS(INDIRECT("mesh_formatting_table[PiH_ID]"),A39,INDIRECT("mesh_formatting_table[Term]"),"Chronic Surgical Wound",INDIRECT("mesh_formatting_table[Sheet]"),"Pubs Score - Clinical Terms")</formula>
    </cfRule>
    <cfRule type="expression" dxfId="3953" priority="190" stopIfTrue="1">
      <formula>COUNTIFS(INDIRECT("mesh_formatting_table[PiH_ID]"),A39,INDIRECT("mesh_formatting_table[Term]"),"Reimbursement",INDIRECT("mesh_formatting_table[Sheet]"),"Pubs - Health Economists")</formula>
    </cfRule>
  </conditionalFormatting>
  <conditionalFormatting sqref="A48:A62">
    <cfRule type="expression" dxfId="3951" priority="129" stopIfTrue="1">
      <formula>COUNTIFS(INDIRECT("location_formatting_table[PiH_ID]"),A48,INDIRECT("location_formatting_table[Country]"),"United States of America",INDIRECT("location_formatting_table[Type]"),"National")</formula>
    </cfRule>
    <cfRule type="expression" dxfId="3950" priority="130" stopIfTrue="1">
      <formula>COUNTIFS(INDIRECT("mesh_formatting_table[PiH_ID]"),A48,INDIRECT("mesh_formatting_table[Term]"),"Chronic Surgical Wound",INDIRECT("mesh_formatting_table[Sheet]"),"Pubs Score - Clinical Terms")</formula>
    </cfRule>
    <cfRule type="expression" dxfId="3949" priority="131" stopIfTrue="1">
      <formula>COUNTIFS(INDIRECT("mesh_formatting_table[PiH_ID]"),A48,INDIRECT("mesh_formatting_table[Term]"),"Chronic Wounds",INDIRECT("mesh_formatting_table[Sheet]"),"Pubs Score - Clinical Terms")</formula>
    </cfRule>
    <cfRule type="expression" dxfId="3948" priority="132" stopIfTrue="1">
      <formula>COUNTIFS(INDIRECT("mesh_formatting_table[PiH_ID]"),A48,INDIRECT("mesh_formatting_table[Term]"),"Incisional NPWT",INDIRECT("mesh_formatting_table[Sheet]"),"Pubs Score - Clinical Terms")</formula>
    </cfRule>
    <cfRule type="expression" dxfId="3947" priority="133" stopIfTrue="1">
      <formula>COUNTIFS(INDIRECT("mesh_formatting_table[PiH_ID]"),A48,INDIRECT("mesh_formatting_table[Term]"),"Negative-Pressure Wound Therapy/ NPWT",INDIRECT("mesh_formatting_table[Sheet]"),"Pubs Score - Clinical Terms")</formula>
    </cfRule>
    <cfRule type="expression" dxfId="3946" priority="134" stopIfTrue="1">
      <formula>COUNTIFS(INDIRECT("mesh_formatting_table[PiH_ID]"),A48,INDIRECT("mesh_formatting_table[Term]"),"PICO Single Use Negative Pressure Wound Therapy System/ PICO sNPWT",INDIRECT("mesh_formatting_table[Sheet]"),"Pubs Score - Clinical Terms")</formula>
    </cfRule>
    <cfRule type="expression" dxfId="3945" priority="135" stopIfTrue="1">
      <formula>COUNTIFS(INDIRECT("mesh_formatting_table[PiH_ID]"),A48,INDIRECT("mesh_formatting_table[Term]"),"PICO System/ PICO Dressing",INDIRECT("mesh_formatting_table[Sheet]"),"Pubs Score - Clinical Terms")</formula>
    </cfRule>
    <cfRule type="expression" dxfId="3944" priority="136" stopIfTrue="1">
      <formula>COUNTIFS(INDIRECT("mesh_formatting_table[PiH_ID]"),A48,INDIRECT("mesh_formatting_table[Term]"),"Postoperative Surgical Site Infection/ Postoperative SSI",INDIRECT("mesh_formatting_table[Sheet]"),"Pubs Score - Clinical Terms")</formula>
    </cfRule>
    <cfRule type="expression" dxfId="3943" priority="137" stopIfTrue="1">
      <formula>COUNTIFS(INDIRECT("mesh_formatting_table[PiH_ID]"),A48,INDIRECT("mesh_formatting_table[Term]"),"Postsurgical Wound Infection",INDIRECT("mesh_formatting_table[Sheet]"),"Pubs Score - Clinical Terms")</formula>
    </cfRule>
    <cfRule type="expression" dxfId="3942" priority="138" stopIfTrue="1">
      <formula>COUNTIFS(INDIRECT("mesh_formatting_table[PiH_ID]"),A48,INDIRECT("mesh_formatting_table[Term]"),"Prevention of Surgical Site Infections/ Surgical Site Infection Prevention",INDIRECT("mesh_formatting_table[Sheet]"),"Pubs Score - Clinical Terms")</formula>
    </cfRule>
    <cfRule type="expression" dxfId="3941" priority="139" stopIfTrue="1">
      <formula>COUNTIFS(INDIRECT("mesh_formatting_table[PiH_ID]"),A48,INDIRECT("mesh_formatting_table[Term]"),"Prophylaxis of Surgical Site Infection/ SSI Prophylaxis",INDIRECT("mesh_formatting_table[Sheet]"),"Pubs Score - Clinical Terms")</formula>
    </cfRule>
    <cfRule type="expression" dxfId="3940" priority="140" stopIfTrue="1">
      <formula>COUNTIFS(INDIRECT("mesh_formatting_table[PiH_ID]"),A48,INDIRECT("mesh_formatting_table[Term]"),"Surgical Site Complications",INDIRECT("mesh_formatting_table[Sheet]"),"Pubs Score - Clinical Terms")</formula>
    </cfRule>
    <cfRule type="expression" dxfId="3939" priority="141" stopIfTrue="1">
      <formula>COUNTIFS(INDIRECT("mesh_formatting_table[PiH_ID]"),A48,INDIRECT("mesh_formatting_table[Term]"),"Surgical Site Infection/ SSI/ Surgical Infection",INDIRECT("mesh_formatting_table[Sheet]"),"Pubs Score - Clinical Terms")</formula>
    </cfRule>
    <cfRule type="expression" dxfId="3938" priority="142" stopIfTrue="1">
      <formula>COUNTIFS(INDIRECT("mesh_formatting_table[PiH_ID]"),A48,INDIRECT("mesh_formatting_table[Term]"),"Surgical Site Infection Prevalence",INDIRECT("mesh_formatting_table[Sheet]"),"Pubs Score - Clinical Terms")</formula>
    </cfRule>
    <cfRule type="expression" dxfId="3937" priority="143" stopIfTrue="1">
      <formula>COUNTIFS(INDIRECT("mesh_formatting_table[PiH_ID]"),A48,INDIRECT("mesh_formatting_table[Term]"),"Surgical Wound Infection",INDIRECT("mesh_formatting_table[Sheet]"),"Pubs Score - Clinical Terms")</formula>
    </cfRule>
    <cfRule type="expression" dxfId="3936" priority="144" stopIfTrue="1">
      <formula>COUNTIFS(INDIRECT("mesh_formatting_table[PiH_ID]"),A48,INDIRECT("mesh_formatting_table[Term]"),"Wound Healing",INDIRECT("mesh_formatting_table[Sheet]"),"Pubs Score - Clinical Terms")</formula>
    </cfRule>
    <cfRule type="expression" dxfId="3935" priority="145" stopIfTrue="1">
      <formula>COUNTIFS(INDIRECT("mesh_formatting_table[PiH_ID]"),A48,INDIRECT("mesh_formatting_table[Term]"),"Wound Infection after Surgery",INDIRECT("mesh_formatting_table[Sheet]"),"Pubs Score - Clinical Terms")</formula>
    </cfRule>
    <cfRule type="expression" dxfId="3934" priority="146" stopIfTrue="1">
      <formula>COUNTIFS(INDIRECT("mesh_formatting_table[PiH_ID]"),A48,INDIRECT("mesh_formatting_table[Term]"),"Wound Infection Prevention",INDIRECT("mesh_formatting_table[Sheet]"),"Pubs Score - Clinical Terms")</formula>
    </cfRule>
    <cfRule type="expression" dxfId="3933" priority="147" stopIfTrue="1">
      <formula>COUNTIFS(INDIRECT("mesh_formatting_table[PiH_ID]"),A48,INDIRECT("mesh_formatting_table[Term]"),"Smith &amp; Nephew",INDIRECT("mesh_formatting_table[Sheet]"),"Pubs Score - Products &amp; Compe")</formula>
    </cfRule>
    <cfRule type="expression" dxfId="3932" priority="148" stopIfTrue="1">
      <formula>COUNTIFS(INDIRECT("mesh_formatting_table[PiH_ID]"),A48,INDIRECT("mesh_formatting_table[Term]"),"PICO",INDIRECT("mesh_formatting_table[Sheet]"),"Pubs Score - Products &amp; Compe")</formula>
    </cfRule>
    <cfRule type="expression" dxfId="3931" priority="149" stopIfTrue="1">
      <formula>COUNTIFS(INDIRECT("mesh_formatting_table[PiH_ID]"),A48,INDIRECT("mesh_formatting_table[Term]"),"Burden of Disease/ Burden of Illness",INDIRECT("mesh_formatting_table[Sheet]"),"Pubs - Health Economists")</formula>
    </cfRule>
    <cfRule type="expression" dxfId="3930" priority="150" stopIfTrue="1">
      <formula>COUNTIFS(INDIRECT("mesh_formatting_table[PiH_ID]"),A48,INDIRECT("mesh_formatting_table[Term]"),"Clinical Outcomes",INDIRECT("mesh_formatting_table[Sheet]"),"Pubs - Health Economists")</formula>
    </cfRule>
    <cfRule type="expression" dxfId="3929" priority="151" stopIfTrue="1">
      <formula>COUNTIFS(INDIRECT("mesh_formatting_table[PiH_ID]"),A48,INDIRECT("mesh_formatting_table[Term]"),"Cost-Effectiveness",INDIRECT("mesh_formatting_table[Sheet]"),"Pubs - Health Economists")</formula>
    </cfRule>
    <cfRule type="expression" dxfId="3928" priority="152" stopIfTrue="1">
      <formula>COUNTIFS(INDIRECT("mesh_formatting_table[PiH_ID]"),A48,INDIRECT("mesh_formatting_table[Term]"),"Health Economics",INDIRECT("mesh_formatting_table[Sheet]"),"Pubs - Health Economists")</formula>
    </cfRule>
    <cfRule type="expression" dxfId="3927" priority="153" stopIfTrue="1">
      <formula>COUNTIFS(INDIRECT("mesh_formatting_table[PiH_ID]"),A48,INDIRECT("mesh_formatting_table[Term]"),"Health-Related Quality of Life",INDIRECT("mesh_formatting_table[Sheet]"),"Pubs - Health Economists")</formula>
    </cfRule>
    <cfRule type="expression" dxfId="3926" priority="154" stopIfTrue="1">
      <formula>COUNTIFS(INDIRECT("mesh_formatting_table[PiH_ID]"),A48,INDIRECT("mesh_formatting_table[Term]"),"Length of Stay",INDIRECT("mesh_formatting_table[Sheet]"),"Pubs - Health Economists")</formula>
    </cfRule>
    <cfRule type="expression" dxfId="3925" priority="155" stopIfTrue="1">
      <formula>COUNTIFS(INDIRECT("mesh_formatting_table[PiH_ID]"),A48,INDIRECT("mesh_formatting_table[Term]"),"Market Access",INDIRECT("mesh_formatting_table[Sheet]"),"Pubs - Health Economists")</formula>
    </cfRule>
    <cfRule type="expression" dxfId="3924" priority="156" stopIfTrue="1">
      <formula>COUNTIFS(INDIRECT("mesh_formatting_table[PiH_ID]"),A48,INDIRECT("mesh_formatting_table[Term]"),"Outcome Measure",INDIRECT("mesh_formatting_table[Sheet]"),"Pubs - Health Economists")</formula>
    </cfRule>
    <cfRule type="expression" dxfId="3923" priority="157" stopIfTrue="1">
      <formula>COUNTIFS(INDIRECT("mesh_formatting_table[PiH_ID]"),A48,INDIRECT("mesh_formatting_table[Term]"),"Patient-Reported Outcome",INDIRECT("mesh_formatting_table[Sheet]"),"Pubs - Health Economists")</formula>
    </cfRule>
    <cfRule type="expression" dxfId="3922" priority="158" stopIfTrue="1">
      <formula>COUNTIFS(INDIRECT("mesh_formatting_table[PiH_ID]"),A48,INDIRECT("mesh_formatting_table[Term]"),"Reimbursement",INDIRECT("mesh_formatting_table[Sheet]"),"Pubs - Health Economists")</formula>
    </cfRule>
    <cfRule type="expression" dxfId="3921" priority="128" stopIfTrue="1">
      <formula>COUNTIFS(INDIRECT("location_formatting_table[PiH_ID]"),A48,INDIRECT("location_formatting_table[Type]"),"International")</formula>
    </cfRule>
  </conditionalFormatting>
  <conditionalFormatting sqref="A66:A70">
    <cfRule type="expression" dxfId="3919" priority="97" stopIfTrue="1">
      <formula>COUNTIFS(INDIRECT("location_formatting_table[PiH_ID]"),A66,INDIRECT("location_formatting_table[Country]"),"United States of America",INDIRECT("location_formatting_table[Type]"),"National")</formula>
    </cfRule>
    <cfRule type="expression" dxfId="3918" priority="103" stopIfTrue="1">
      <formula>COUNTIFS(INDIRECT("mesh_formatting_table[PiH_ID]"),A66,INDIRECT("mesh_formatting_table[Term]"),"PICO System/ PICO Dressing",INDIRECT("mesh_formatting_table[Sheet]"),"Pubs Score - Clinical Terms")</formula>
    </cfRule>
    <cfRule type="expression" dxfId="3917" priority="125" stopIfTrue="1">
      <formula>COUNTIFS(INDIRECT("mesh_formatting_table[PiH_ID]"),A66,INDIRECT("mesh_formatting_table[Term]"),"Patient-Reported Outcome",INDIRECT("mesh_formatting_table[Sheet]"),"Pubs - Health Economists")</formula>
    </cfRule>
    <cfRule type="expression" dxfId="3916" priority="124" stopIfTrue="1">
      <formula>COUNTIFS(INDIRECT("mesh_formatting_table[PiH_ID]"),A66,INDIRECT("mesh_formatting_table[Term]"),"Outcome Measure",INDIRECT("mesh_formatting_table[Sheet]"),"Pubs - Health Economists")</formula>
    </cfRule>
    <cfRule type="expression" dxfId="3915" priority="123" stopIfTrue="1">
      <formula>COUNTIFS(INDIRECT("mesh_formatting_table[PiH_ID]"),A66,INDIRECT("mesh_formatting_table[Term]"),"Market Access",INDIRECT("mesh_formatting_table[Sheet]"),"Pubs - Health Economists")</formula>
    </cfRule>
    <cfRule type="expression" dxfId="3914" priority="122" stopIfTrue="1">
      <formula>COUNTIFS(INDIRECT("mesh_formatting_table[PiH_ID]"),A66,INDIRECT("mesh_formatting_table[Term]"),"Length of Stay",INDIRECT("mesh_formatting_table[Sheet]"),"Pubs - Health Economists")</formula>
    </cfRule>
    <cfRule type="expression" dxfId="3913" priority="121" stopIfTrue="1">
      <formula>COUNTIFS(INDIRECT("mesh_formatting_table[PiH_ID]"),A66,INDIRECT("mesh_formatting_table[Term]"),"Health-Related Quality of Life",INDIRECT("mesh_formatting_table[Sheet]"),"Pubs - Health Economists")</formula>
    </cfRule>
    <cfRule type="expression" dxfId="3912" priority="120" stopIfTrue="1">
      <formula>COUNTIFS(INDIRECT("mesh_formatting_table[PiH_ID]"),A66,INDIRECT("mesh_formatting_table[Term]"),"Health Economics",INDIRECT("mesh_formatting_table[Sheet]"),"Pubs - Health Economists")</formula>
    </cfRule>
    <cfRule type="expression" dxfId="3911" priority="118" stopIfTrue="1">
      <formula>COUNTIFS(INDIRECT("mesh_formatting_table[PiH_ID]"),A66,INDIRECT("mesh_formatting_table[Term]"),"Clinical Outcomes",INDIRECT("mesh_formatting_table[Sheet]"),"Pubs - Health Economists")</formula>
    </cfRule>
    <cfRule type="expression" dxfId="3910" priority="119" stopIfTrue="1">
      <formula>COUNTIFS(INDIRECT("mesh_formatting_table[PiH_ID]"),A66,INDIRECT("mesh_formatting_table[Term]"),"Cost-Effectiveness",INDIRECT("mesh_formatting_table[Sheet]"),"Pubs - Health Economists")</formula>
    </cfRule>
    <cfRule type="expression" dxfId="3909" priority="117" stopIfTrue="1">
      <formula>COUNTIFS(INDIRECT("mesh_formatting_table[PiH_ID]"),A66,INDIRECT("mesh_formatting_table[Term]"),"Burden of Disease/ Burden of Illness",INDIRECT("mesh_formatting_table[Sheet]"),"Pubs - Health Economists")</formula>
    </cfRule>
    <cfRule type="expression" dxfId="3908" priority="116" stopIfTrue="1">
      <formula>COUNTIFS(INDIRECT("mesh_formatting_table[PiH_ID]"),A66,INDIRECT("mesh_formatting_table[Term]"),"PICO",INDIRECT("mesh_formatting_table[Sheet]"),"Pubs Score - Products &amp; Compe")</formula>
    </cfRule>
    <cfRule type="expression" dxfId="3907" priority="115" stopIfTrue="1">
      <formula>COUNTIFS(INDIRECT("mesh_formatting_table[PiH_ID]"),A66,INDIRECT("mesh_formatting_table[Term]"),"Smith &amp; Nephew",INDIRECT("mesh_formatting_table[Sheet]"),"Pubs Score - Products &amp; Compe")</formula>
    </cfRule>
    <cfRule type="expression" dxfId="3906" priority="114" stopIfTrue="1">
      <formula>COUNTIFS(INDIRECT("mesh_formatting_table[PiH_ID]"),A66,INDIRECT("mesh_formatting_table[Term]"),"Wound Infection Prevention",INDIRECT("mesh_formatting_table[Sheet]"),"Pubs Score - Clinical Terms")</formula>
    </cfRule>
    <cfRule type="expression" dxfId="3905" priority="113" stopIfTrue="1">
      <formula>COUNTIFS(INDIRECT("mesh_formatting_table[PiH_ID]"),A66,INDIRECT("mesh_formatting_table[Term]"),"Wound Infection after Surgery",INDIRECT("mesh_formatting_table[Sheet]"),"Pubs Score - Clinical Terms")</formula>
    </cfRule>
    <cfRule type="expression" dxfId="3904" priority="112" stopIfTrue="1">
      <formula>COUNTIFS(INDIRECT("mesh_formatting_table[PiH_ID]"),A66,INDIRECT("mesh_formatting_table[Term]"),"Wound Healing",INDIRECT("mesh_formatting_table[Sheet]"),"Pubs Score - Clinical Terms")</formula>
    </cfRule>
    <cfRule type="expression" dxfId="3903" priority="111" stopIfTrue="1">
      <formula>COUNTIFS(INDIRECT("mesh_formatting_table[PiH_ID]"),A66,INDIRECT("mesh_formatting_table[Term]"),"Surgical Wound Infection",INDIRECT("mesh_formatting_table[Sheet]"),"Pubs Score - Clinical Terms")</formula>
    </cfRule>
    <cfRule type="expression" dxfId="3902" priority="110" stopIfTrue="1">
      <formula>COUNTIFS(INDIRECT("mesh_formatting_table[PiH_ID]"),A66,INDIRECT("mesh_formatting_table[Term]"),"Surgical Site Infection Prevalence",INDIRECT("mesh_formatting_table[Sheet]"),"Pubs Score - Clinical Terms")</formula>
    </cfRule>
    <cfRule type="expression" dxfId="3901" priority="109" stopIfTrue="1">
      <formula>COUNTIFS(INDIRECT("mesh_formatting_table[PiH_ID]"),A66,INDIRECT("mesh_formatting_table[Term]"),"Surgical Site Infection/ SSI/ Surgical Infection",INDIRECT("mesh_formatting_table[Sheet]"),"Pubs Score - Clinical Terms")</formula>
    </cfRule>
    <cfRule type="expression" dxfId="3900" priority="108" stopIfTrue="1">
      <formula>COUNTIFS(INDIRECT("mesh_formatting_table[PiH_ID]"),A66,INDIRECT("mesh_formatting_table[Term]"),"Surgical Site Complications",INDIRECT("mesh_formatting_table[Sheet]"),"Pubs Score - Clinical Terms")</formula>
    </cfRule>
    <cfRule type="expression" dxfId="3899" priority="107" stopIfTrue="1">
      <formula>COUNTIFS(INDIRECT("mesh_formatting_table[PiH_ID]"),A66,INDIRECT("mesh_formatting_table[Term]"),"Prophylaxis of Surgical Site Infection/ SSI Prophylaxis",INDIRECT("mesh_formatting_table[Sheet]"),"Pubs Score - Clinical Terms")</formula>
    </cfRule>
    <cfRule type="expression" dxfId="3898" priority="106" stopIfTrue="1">
      <formula>COUNTIFS(INDIRECT("mesh_formatting_table[PiH_ID]"),A66,INDIRECT("mesh_formatting_table[Term]"),"Prevention of Surgical Site Infections/ Surgical Site Infection Prevention",INDIRECT("mesh_formatting_table[Sheet]"),"Pubs Score - Clinical Terms")</formula>
    </cfRule>
    <cfRule type="expression" dxfId="3897" priority="105" stopIfTrue="1">
      <formula>COUNTIFS(INDIRECT("mesh_formatting_table[PiH_ID]"),A66,INDIRECT("mesh_formatting_table[Term]"),"Postsurgical Wound Infection",INDIRECT("mesh_formatting_table[Sheet]"),"Pubs Score - Clinical Terms")</formula>
    </cfRule>
    <cfRule type="expression" dxfId="3896" priority="104" stopIfTrue="1">
      <formula>COUNTIFS(INDIRECT("mesh_formatting_table[PiH_ID]"),A66,INDIRECT("mesh_formatting_table[Term]"),"Postoperative Surgical Site Infection/ Postoperative SSI",INDIRECT("mesh_formatting_table[Sheet]"),"Pubs Score - Clinical Terms")</formula>
    </cfRule>
    <cfRule type="expression" dxfId="3895" priority="126" stopIfTrue="1">
      <formula>COUNTIFS(INDIRECT("mesh_formatting_table[PiH_ID]"),A66,INDIRECT("mesh_formatting_table[Term]"),"Reimbursement",INDIRECT("mesh_formatting_table[Sheet]"),"Pubs - Health Economists")</formula>
    </cfRule>
    <cfRule type="expression" dxfId="3894" priority="102" stopIfTrue="1">
      <formula>COUNTIFS(INDIRECT("mesh_formatting_table[PiH_ID]"),A66,INDIRECT("mesh_formatting_table[Term]"),"PICO Single Use Negative Pressure Wound Therapy System/ PICO sNPWT",INDIRECT("mesh_formatting_table[Sheet]"),"Pubs Score - Clinical Terms")</formula>
    </cfRule>
    <cfRule type="expression" dxfId="3893" priority="101" stopIfTrue="1">
      <formula>COUNTIFS(INDIRECT("mesh_formatting_table[PiH_ID]"),A66,INDIRECT("mesh_formatting_table[Term]"),"Negative-Pressure Wound Therapy/ NPWT",INDIRECT("mesh_formatting_table[Sheet]"),"Pubs Score - Clinical Terms")</formula>
    </cfRule>
    <cfRule type="expression" dxfId="3892" priority="100" stopIfTrue="1">
      <formula>COUNTIFS(INDIRECT("mesh_formatting_table[PiH_ID]"),A66,INDIRECT("mesh_formatting_table[Term]"),"Incisional NPWT",INDIRECT("mesh_formatting_table[Sheet]"),"Pubs Score - Clinical Terms")</formula>
    </cfRule>
    <cfRule type="expression" dxfId="3891" priority="99" stopIfTrue="1">
      <formula>COUNTIFS(INDIRECT("mesh_formatting_table[PiH_ID]"),A66,INDIRECT("mesh_formatting_table[Term]"),"Chronic Wounds",INDIRECT("mesh_formatting_table[Sheet]"),"Pubs Score - Clinical Terms")</formula>
    </cfRule>
    <cfRule type="expression" dxfId="3890" priority="98" stopIfTrue="1">
      <formula>COUNTIFS(INDIRECT("mesh_formatting_table[PiH_ID]"),A66,INDIRECT("mesh_formatting_table[Term]"),"Chronic Surgical Wound",INDIRECT("mesh_formatting_table[Sheet]"),"Pubs Score - Clinical Terms")</formula>
    </cfRule>
    <cfRule type="expression" dxfId="3889" priority="96" stopIfTrue="1">
      <formula>COUNTIFS(INDIRECT("location_formatting_table[PiH_ID]"),A66,INDIRECT("location_formatting_table[Type]"),"International")</formula>
    </cfRule>
  </conditionalFormatting>
  <conditionalFormatting sqref="A72:A88">
    <cfRule type="expression" dxfId="3888" priority="65" stopIfTrue="1">
      <formula>COUNTIFS(INDIRECT("location_formatting_table[PiH_ID]"),A72,INDIRECT("location_formatting_table[Country]"),"United States of America",INDIRECT("location_formatting_table[Type]"),"National")</formula>
    </cfRule>
    <cfRule type="expression" dxfId="3887" priority="66" stopIfTrue="1">
      <formula>COUNTIFS(INDIRECT("mesh_formatting_table[PiH_ID]"),A72,INDIRECT("mesh_formatting_table[Term]"),"Chronic Surgical Wound",INDIRECT("mesh_formatting_table[Sheet]"),"Pubs Score - Clinical Terms")</formula>
    </cfRule>
    <cfRule type="expression" dxfId="3886" priority="67" stopIfTrue="1">
      <formula>COUNTIFS(INDIRECT("mesh_formatting_table[PiH_ID]"),A72,INDIRECT("mesh_formatting_table[Term]"),"Chronic Wounds",INDIRECT("mesh_formatting_table[Sheet]"),"Pubs Score - Clinical Terms")</formula>
    </cfRule>
    <cfRule type="expression" dxfId="3885" priority="68" stopIfTrue="1">
      <formula>COUNTIFS(INDIRECT("mesh_formatting_table[PiH_ID]"),A72,INDIRECT("mesh_formatting_table[Term]"),"Incisional NPWT",INDIRECT("mesh_formatting_table[Sheet]"),"Pubs Score - Clinical Terms")</formula>
    </cfRule>
    <cfRule type="expression" dxfId="3884" priority="69" stopIfTrue="1">
      <formula>COUNTIFS(INDIRECT("mesh_formatting_table[PiH_ID]"),A72,INDIRECT("mesh_formatting_table[Term]"),"Negative-Pressure Wound Therapy/ NPWT",INDIRECT("mesh_formatting_table[Sheet]"),"Pubs Score - Clinical Terms")</formula>
    </cfRule>
    <cfRule type="expression" dxfId="3883" priority="70" stopIfTrue="1">
      <formula>COUNTIFS(INDIRECT("mesh_formatting_table[PiH_ID]"),A72,INDIRECT("mesh_formatting_table[Term]"),"PICO Single Use Negative Pressure Wound Therapy System/ PICO sNPWT",INDIRECT("mesh_formatting_table[Sheet]"),"Pubs Score - Clinical Terms")</formula>
    </cfRule>
    <cfRule type="expression" dxfId="3882" priority="71" stopIfTrue="1">
      <formula>COUNTIFS(INDIRECT("mesh_formatting_table[PiH_ID]"),A72,INDIRECT("mesh_formatting_table[Term]"),"PICO System/ PICO Dressing",INDIRECT("mesh_formatting_table[Sheet]"),"Pubs Score - Clinical Terms")</formula>
    </cfRule>
    <cfRule type="expression" dxfId="3881" priority="73" stopIfTrue="1">
      <formula>COUNTIFS(INDIRECT("mesh_formatting_table[PiH_ID]"),A72,INDIRECT("mesh_formatting_table[Term]"),"Postsurgical Wound Infection",INDIRECT("mesh_formatting_table[Sheet]"),"Pubs Score - Clinical Terms")</formula>
    </cfRule>
    <cfRule type="expression" dxfId="3880" priority="74" stopIfTrue="1">
      <formula>COUNTIFS(INDIRECT("mesh_formatting_table[PiH_ID]"),A72,INDIRECT("mesh_formatting_table[Term]"),"Prevention of Surgical Site Infections/ Surgical Site Infection Prevention",INDIRECT("mesh_formatting_table[Sheet]"),"Pubs Score - Clinical Terms")</formula>
    </cfRule>
    <cfRule type="expression" dxfId="3879" priority="75" stopIfTrue="1">
      <formula>COUNTIFS(INDIRECT("mesh_formatting_table[PiH_ID]"),A72,INDIRECT("mesh_formatting_table[Term]"),"Prophylaxis of Surgical Site Infection/ SSI Prophylaxis",INDIRECT("mesh_formatting_table[Sheet]"),"Pubs Score - Clinical Terms")</formula>
    </cfRule>
    <cfRule type="expression" dxfId="3878" priority="76" stopIfTrue="1">
      <formula>COUNTIFS(INDIRECT("mesh_formatting_table[PiH_ID]"),A72,INDIRECT("mesh_formatting_table[Term]"),"Surgical Site Complications",INDIRECT("mesh_formatting_table[Sheet]"),"Pubs Score - Clinical Terms")</formula>
    </cfRule>
    <cfRule type="expression" dxfId="3877" priority="77" stopIfTrue="1">
      <formula>COUNTIFS(INDIRECT("mesh_formatting_table[PiH_ID]"),A72,INDIRECT("mesh_formatting_table[Term]"),"Surgical Site Infection/ SSI/ Surgical Infection",INDIRECT("mesh_formatting_table[Sheet]"),"Pubs Score - Clinical Terms")</formula>
    </cfRule>
    <cfRule type="expression" dxfId="3876" priority="78" stopIfTrue="1">
      <formula>COUNTIFS(INDIRECT("mesh_formatting_table[PiH_ID]"),A72,INDIRECT("mesh_formatting_table[Term]"),"Surgical Site Infection Prevalence",INDIRECT("mesh_formatting_table[Sheet]"),"Pubs Score - Clinical Terms")</formula>
    </cfRule>
    <cfRule type="expression" dxfId="3875" priority="94" stopIfTrue="1">
      <formula>COUNTIFS(INDIRECT("mesh_formatting_table[PiH_ID]"),A72,INDIRECT("mesh_formatting_table[Term]"),"Reimbursement",INDIRECT("mesh_formatting_table[Sheet]"),"Pubs - Health Economists")</formula>
    </cfRule>
    <cfRule type="expression" dxfId="3874" priority="79" stopIfTrue="1">
      <formula>COUNTIFS(INDIRECT("mesh_formatting_table[PiH_ID]"),A72,INDIRECT("mesh_formatting_table[Term]"),"Surgical Wound Infection",INDIRECT("mesh_formatting_table[Sheet]"),"Pubs Score - Clinical Terms")</formula>
    </cfRule>
    <cfRule type="expression" dxfId="3873" priority="80" stopIfTrue="1">
      <formula>COUNTIFS(INDIRECT("mesh_formatting_table[PiH_ID]"),A72,INDIRECT("mesh_formatting_table[Term]"),"Wound Healing",INDIRECT("mesh_formatting_table[Sheet]"),"Pubs Score - Clinical Terms")</formula>
    </cfRule>
    <cfRule type="expression" dxfId="3872" priority="81" stopIfTrue="1">
      <formula>COUNTIFS(INDIRECT("mesh_formatting_table[PiH_ID]"),A72,INDIRECT("mesh_formatting_table[Term]"),"Wound Infection after Surgery",INDIRECT("mesh_formatting_table[Sheet]"),"Pubs Score - Clinical Terms")</formula>
    </cfRule>
    <cfRule type="expression" dxfId="3871" priority="82" stopIfTrue="1">
      <formula>COUNTIFS(INDIRECT("mesh_formatting_table[PiH_ID]"),A72,INDIRECT("mesh_formatting_table[Term]"),"Wound Infection Prevention",INDIRECT("mesh_formatting_table[Sheet]"),"Pubs Score - Clinical Terms")</formula>
    </cfRule>
    <cfRule type="expression" dxfId="3870" priority="83" stopIfTrue="1">
      <formula>COUNTIFS(INDIRECT("mesh_formatting_table[PiH_ID]"),A72,INDIRECT("mesh_formatting_table[Term]"),"Smith &amp; Nephew",INDIRECT("mesh_formatting_table[Sheet]"),"Pubs Score - Products &amp; Compe")</formula>
    </cfRule>
    <cfRule type="expression" dxfId="3869" priority="84" stopIfTrue="1">
      <formula>COUNTIFS(INDIRECT("mesh_formatting_table[PiH_ID]"),A72,INDIRECT("mesh_formatting_table[Term]"),"PICO",INDIRECT("mesh_formatting_table[Sheet]"),"Pubs Score - Products &amp; Compe")</formula>
    </cfRule>
    <cfRule type="expression" dxfId="3868" priority="85" stopIfTrue="1">
      <formula>COUNTIFS(INDIRECT("mesh_formatting_table[PiH_ID]"),A72,INDIRECT("mesh_formatting_table[Term]"),"Burden of Disease/ Burden of Illness",INDIRECT("mesh_formatting_table[Sheet]"),"Pubs - Health Economists")</formula>
    </cfRule>
    <cfRule type="expression" dxfId="3867" priority="86" stopIfTrue="1">
      <formula>COUNTIFS(INDIRECT("mesh_formatting_table[PiH_ID]"),A72,INDIRECT("mesh_formatting_table[Term]"),"Clinical Outcomes",INDIRECT("mesh_formatting_table[Sheet]"),"Pubs - Health Economists")</formula>
    </cfRule>
    <cfRule type="expression" dxfId="3866" priority="88" stopIfTrue="1">
      <formula>COUNTIFS(INDIRECT("mesh_formatting_table[PiH_ID]"),A72,INDIRECT("mesh_formatting_table[Term]"),"Health Economics",INDIRECT("mesh_formatting_table[Sheet]"),"Pubs - Health Economists")</formula>
    </cfRule>
    <cfRule type="expression" dxfId="3865" priority="89" stopIfTrue="1">
      <formula>COUNTIFS(INDIRECT("mesh_formatting_table[PiH_ID]"),A72,INDIRECT("mesh_formatting_table[Term]"),"Health-Related Quality of Life",INDIRECT("mesh_formatting_table[Sheet]"),"Pubs - Health Economists")</formula>
    </cfRule>
    <cfRule type="expression" dxfId="3864" priority="90" stopIfTrue="1">
      <formula>COUNTIFS(INDIRECT("mesh_formatting_table[PiH_ID]"),A72,INDIRECT("mesh_formatting_table[Term]"),"Length of Stay",INDIRECT("mesh_formatting_table[Sheet]"),"Pubs - Health Economists")</formula>
    </cfRule>
    <cfRule type="expression" dxfId="3863" priority="91" stopIfTrue="1">
      <formula>COUNTIFS(INDIRECT("mesh_formatting_table[PiH_ID]"),A72,INDIRECT("mesh_formatting_table[Term]"),"Market Access",INDIRECT("mesh_formatting_table[Sheet]"),"Pubs - Health Economists")</formula>
    </cfRule>
    <cfRule type="expression" dxfId="3862" priority="92" stopIfTrue="1">
      <formula>COUNTIFS(INDIRECT("mesh_formatting_table[PiH_ID]"),A72,INDIRECT("mesh_formatting_table[Term]"),"Outcome Measure",INDIRECT("mesh_formatting_table[Sheet]"),"Pubs - Health Economists")</formula>
    </cfRule>
    <cfRule type="expression" dxfId="3861" priority="93" stopIfTrue="1">
      <formula>COUNTIFS(INDIRECT("mesh_formatting_table[PiH_ID]"),A72,INDIRECT("mesh_formatting_table[Term]"),"Patient-Reported Outcome",INDIRECT("mesh_formatting_table[Sheet]"),"Pubs - Health Economists")</formula>
    </cfRule>
    <cfRule type="expression" dxfId="3860" priority="87" stopIfTrue="1">
      <formula>COUNTIFS(INDIRECT("mesh_formatting_table[PiH_ID]"),A72,INDIRECT("mesh_formatting_table[Term]"),"Cost-Effectiveness",INDIRECT("mesh_formatting_table[Sheet]"),"Pubs - Health Economists")</formula>
    </cfRule>
    <cfRule type="expression" dxfId="3859" priority="72" stopIfTrue="1">
      <formula>COUNTIFS(INDIRECT("mesh_formatting_table[PiH_ID]"),A72,INDIRECT("mesh_formatting_table[Term]"),"Postoperative Surgical Site Infection/ Postoperative SSI",INDIRECT("mesh_formatting_table[Sheet]"),"Pubs Score - Clinical Terms")</formula>
    </cfRule>
    <cfRule type="expression" dxfId="3858" priority="64" stopIfTrue="1">
      <formula>COUNTIFS(INDIRECT("location_formatting_table[PiH_ID]"),A72,INDIRECT("location_formatting_table[Type]"),"International")</formula>
    </cfRule>
  </conditionalFormatting>
  <conditionalFormatting sqref="A90:A91">
    <cfRule type="expression" dxfId="3856" priority="63" stopIfTrue="1">
      <formula>COUNTIFS(INDIRECT("mesh_formatting_table[PiH_ID]"),A90,INDIRECT("mesh_formatting_table[Term]"),"Reimbursement",INDIRECT("mesh_formatting_table[Sheet]"),"Pubs - Health Economists")</formula>
    </cfRule>
    <cfRule type="expression" dxfId="3855" priority="62" stopIfTrue="1">
      <formula>COUNTIFS(INDIRECT("mesh_formatting_table[PiH_ID]"),A90,INDIRECT("mesh_formatting_table[Term]"),"Patient-Reported Outcome",INDIRECT("mesh_formatting_table[Sheet]"),"Pubs - Health Economists")</formula>
    </cfRule>
    <cfRule type="expression" dxfId="3854" priority="61" stopIfTrue="1">
      <formula>COUNTIFS(INDIRECT("mesh_formatting_table[PiH_ID]"),A90,INDIRECT("mesh_formatting_table[Term]"),"Outcome Measure",INDIRECT("mesh_formatting_table[Sheet]"),"Pubs - Health Economists")</formula>
    </cfRule>
    <cfRule type="expression" dxfId="3853" priority="60" stopIfTrue="1">
      <formula>COUNTIFS(INDIRECT("mesh_formatting_table[PiH_ID]"),A90,INDIRECT("mesh_formatting_table[Term]"),"Market Access",INDIRECT("mesh_formatting_table[Sheet]"),"Pubs - Health Economists")</formula>
    </cfRule>
    <cfRule type="expression" dxfId="3852" priority="59" stopIfTrue="1">
      <formula>COUNTIFS(INDIRECT("mesh_formatting_table[PiH_ID]"),A90,INDIRECT("mesh_formatting_table[Term]"),"Length of Stay",INDIRECT("mesh_formatting_table[Sheet]"),"Pubs - Health Economists")</formula>
    </cfRule>
    <cfRule type="expression" dxfId="3851" priority="58" stopIfTrue="1">
      <formula>COUNTIFS(INDIRECT("mesh_formatting_table[PiH_ID]"),A90,INDIRECT("mesh_formatting_table[Term]"),"Health-Related Quality of Life",INDIRECT("mesh_formatting_table[Sheet]"),"Pubs - Health Economists")</formula>
    </cfRule>
    <cfRule type="expression" dxfId="3850" priority="57" stopIfTrue="1">
      <formula>COUNTIFS(INDIRECT("mesh_formatting_table[PiH_ID]"),A90,INDIRECT("mesh_formatting_table[Term]"),"Health Economics",INDIRECT("mesh_formatting_table[Sheet]"),"Pubs - Health Economists")</formula>
    </cfRule>
    <cfRule type="expression" dxfId="3849" priority="56" stopIfTrue="1">
      <formula>COUNTIFS(INDIRECT("mesh_formatting_table[PiH_ID]"),A90,INDIRECT("mesh_formatting_table[Term]"),"Cost-Effectiveness",INDIRECT("mesh_formatting_table[Sheet]"),"Pubs - Health Economists")</formula>
    </cfRule>
    <cfRule type="expression" dxfId="3848" priority="55" stopIfTrue="1">
      <formula>COUNTIFS(INDIRECT("mesh_formatting_table[PiH_ID]"),A90,INDIRECT("mesh_formatting_table[Term]"),"Clinical Outcomes",INDIRECT("mesh_formatting_table[Sheet]"),"Pubs - Health Economists")</formula>
    </cfRule>
    <cfRule type="expression" dxfId="3847" priority="54" stopIfTrue="1">
      <formula>COUNTIFS(INDIRECT("mesh_formatting_table[PiH_ID]"),A90,INDIRECT("mesh_formatting_table[Term]"),"Burden of Disease/ Burden of Illness",INDIRECT("mesh_formatting_table[Sheet]"),"Pubs - Health Economists")</formula>
    </cfRule>
    <cfRule type="expression" dxfId="3846" priority="53" stopIfTrue="1">
      <formula>COUNTIFS(INDIRECT("mesh_formatting_table[PiH_ID]"),A90,INDIRECT("mesh_formatting_table[Term]"),"PICO",INDIRECT("mesh_formatting_table[Sheet]"),"Pubs Score - Products &amp; Compe")</formula>
    </cfRule>
    <cfRule type="expression" dxfId="3845" priority="52" stopIfTrue="1">
      <formula>COUNTIFS(INDIRECT("mesh_formatting_table[PiH_ID]"),A90,INDIRECT("mesh_formatting_table[Term]"),"Smith &amp; Nephew",INDIRECT("mesh_formatting_table[Sheet]"),"Pubs Score - Products &amp; Compe")</formula>
    </cfRule>
    <cfRule type="expression" dxfId="3844" priority="51" stopIfTrue="1">
      <formula>COUNTIFS(INDIRECT("mesh_formatting_table[PiH_ID]"),A90,INDIRECT("mesh_formatting_table[Term]"),"Wound Infection Prevention",INDIRECT("mesh_formatting_table[Sheet]"),"Pubs Score - Clinical Terms")</formula>
    </cfRule>
    <cfRule type="expression" dxfId="3843" priority="50" stopIfTrue="1">
      <formula>COUNTIFS(INDIRECT("mesh_formatting_table[PiH_ID]"),A90,INDIRECT("mesh_formatting_table[Term]"),"Wound Infection after Surgery",INDIRECT("mesh_formatting_table[Sheet]"),"Pubs Score - Clinical Terms")</formula>
    </cfRule>
    <cfRule type="expression" dxfId="3842" priority="49" stopIfTrue="1">
      <formula>COUNTIFS(INDIRECT("mesh_formatting_table[PiH_ID]"),A90,INDIRECT("mesh_formatting_table[Term]"),"Wound Healing",INDIRECT("mesh_formatting_table[Sheet]"),"Pubs Score - Clinical Terms")</formula>
    </cfRule>
    <cfRule type="expression" dxfId="3841" priority="48" stopIfTrue="1">
      <formula>COUNTIFS(INDIRECT("mesh_formatting_table[PiH_ID]"),A90,INDIRECT("mesh_formatting_table[Term]"),"Surgical Wound Infection",INDIRECT("mesh_formatting_table[Sheet]"),"Pubs Score - Clinical Terms")</formula>
    </cfRule>
    <cfRule type="expression" dxfId="3840" priority="47" stopIfTrue="1">
      <formula>COUNTIFS(INDIRECT("mesh_formatting_table[PiH_ID]"),A90,INDIRECT("mesh_formatting_table[Term]"),"Surgical Site Infection Prevalence",INDIRECT("mesh_formatting_table[Sheet]"),"Pubs Score - Clinical Terms")</formula>
    </cfRule>
    <cfRule type="expression" dxfId="3839" priority="46" stopIfTrue="1">
      <formula>COUNTIFS(INDIRECT("mesh_formatting_table[PiH_ID]"),A90,INDIRECT("mesh_formatting_table[Term]"),"Surgical Site Infection/ SSI/ Surgical Infection",INDIRECT("mesh_formatting_table[Sheet]"),"Pubs Score - Clinical Terms")</formula>
    </cfRule>
    <cfRule type="expression" dxfId="3838" priority="45" stopIfTrue="1">
      <formula>COUNTIFS(INDIRECT("mesh_formatting_table[PiH_ID]"),A90,INDIRECT("mesh_formatting_table[Term]"),"Surgical Site Complications",INDIRECT("mesh_formatting_table[Sheet]"),"Pubs Score - Clinical Terms")</formula>
    </cfRule>
    <cfRule type="expression" dxfId="3837" priority="44" stopIfTrue="1">
      <formula>COUNTIFS(INDIRECT("mesh_formatting_table[PiH_ID]"),A90,INDIRECT("mesh_formatting_table[Term]"),"Prophylaxis of Surgical Site Infection/ SSI Prophylaxis",INDIRECT("mesh_formatting_table[Sheet]"),"Pubs Score - Clinical Terms")</formula>
    </cfRule>
    <cfRule type="expression" dxfId="3836" priority="43" stopIfTrue="1">
      <formula>COUNTIFS(INDIRECT("mesh_formatting_table[PiH_ID]"),A90,INDIRECT("mesh_formatting_table[Term]"),"Prevention of Surgical Site Infections/ Surgical Site Infection Prevention",INDIRECT("mesh_formatting_table[Sheet]"),"Pubs Score - Clinical Terms")</formula>
    </cfRule>
    <cfRule type="expression" dxfId="3835" priority="42" stopIfTrue="1">
      <formula>COUNTIFS(INDIRECT("mesh_formatting_table[PiH_ID]"),A90,INDIRECT("mesh_formatting_table[Term]"),"Postsurgical Wound Infection",INDIRECT("mesh_formatting_table[Sheet]"),"Pubs Score - Clinical Terms")</formula>
    </cfRule>
    <cfRule type="expression" dxfId="3834" priority="41" stopIfTrue="1">
      <formula>COUNTIFS(INDIRECT("mesh_formatting_table[PiH_ID]"),A90,INDIRECT("mesh_formatting_table[Term]"),"Postoperative Surgical Site Infection/ Postoperative SSI",INDIRECT("mesh_formatting_table[Sheet]"),"Pubs Score - Clinical Terms")</formula>
    </cfRule>
    <cfRule type="expression" dxfId="3833" priority="40" stopIfTrue="1">
      <formula>COUNTIFS(INDIRECT("mesh_formatting_table[PiH_ID]"),A90,INDIRECT("mesh_formatting_table[Term]"),"PICO System/ PICO Dressing",INDIRECT("mesh_formatting_table[Sheet]"),"Pubs Score - Clinical Terms")</formula>
    </cfRule>
    <cfRule type="expression" dxfId="3832" priority="39" stopIfTrue="1">
      <formula>COUNTIFS(INDIRECT("mesh_formatting_table[PiH_ID]"),A90,INDIRECT("mesh_formatting_table[Term]"),"PICO Single Use Negative Pressure Wound Therapy System/ PICO sNPWT",INDIRECT("mesh_formatting_table[Sheet]"),"Pubs Score - Clinical Terms")</formula>
    </cfRule>
    <cfRule type="expression" dxfId="3831" priority="38" stopIfTrue="1">
      <formula>COUNTIFS(INDIRECT("mesh_formatting_table[PiH_ID]"),A90,INDIRECT("mesh_formatting_table[Term]"),"Negative-Pressure Wound Therapy/ NPWT",INDIRECT("mesh_formatting_table[Sheet]"),"Pubs Score - Clinical Terms")</formula>
    </cfRule>
    <cfRule type="expression" dxfId="3830" priority="37" stopIfTrue="1">
      <formula>COUNTIFS(INDIRECT("mesh_formatting_table[PiH_ID]"),A90,INDIRECT("mesh_formatting_table[Term]"),"Incisional NPWT",INDIRECT("mesh_formatting_table[Sheet]"),"Pubs Score - Clinical Terms")</formula>
    </cfRule>
    <cfRule type="expression" dxfId="3829" priority="36" stopIfTrue="1">
      <formula>COUNTIFS(INDIRECT("mesh_formatting_table[PiH_ID]"),A90,INDIRECT("mesh_formatting_table[Term]"),"Chronic Wounds",INDIRECT("mesh_formatting_table[Sheet]"),"Pubs Score - Clinical Terms")</formula>
    </cfRule>
    <cfRule type="expression" dxfId="3828" priority="35" stopIfTrue="1">
      <formula>COUNTIFS(INDIRECT("mesh_formatting_table[PiH_ID]"),A90,INDIRECT("mesh_formatting_table[Term]"),"Chronic Surgical Wound",INDIRECT("mesh_formatting_table[Sheet]"),"Pubs Score - Clinical Terms")</formula>
    </cfRule>
    <cfRule type="expression" dxfId="3827" priority="34" stopIfTrue="1">
      <formula>COUNTIFS(INDIRECT("location_formatting_table[PiH_ID]"),A90,INDIRECT("location_formatting_table[Country]"),"United States of America",INDIRECT("location_formatting_table[Type]"),"National")</formula>
    </cfRule>
    <cfRule type="expression" dxfId="3826" priority="33" stopIfTrue="1">
      <formula>COUNTIFS(INDIRECT("location_formatting_table[PiH_ID]"),A90,INDIRECT("location_formatting_table[Type]"),"International")</formula>
    </cfRule>
  </conditionalFormatting>
  <conditionalFormatting sqref="A93:A97">
    <cfRule type="expression" dxfId="3824" priority="30" stopIfTrue="1">
      <formula>COUNTIFS(INDIRECT("mesh_formatting_table[PiH_ID]"),A93,INDIRECT("mesh_formatting_table[Term]"),"Patient-Reported Outcome",INDIRECT("mesh_formatting_table[Sheet]"),"Pubs - Health Economists")</formula>
    </cfRule>
    <cfRule type="expression" dxfId="3823" priority="29" stopIfTrue="1">
      <formula>COUNTIFS(INDIRECT("mesh_formatting_table[PiH_ID]"),A93,INDIRECT("mesh_formatting_table[Term]"),"Outcome Measure",INDIRECT("mesh_formatting_table[Sheet]"),"Pubs - Health Economists")</formula>
    </cfRule>
    <cfRule type="expression" dxfId="3822" priority="28" stopIfTrue="1">
      <formula>COUNTIFS(INDIRECT("mesh_formatting_table[PiH_ID]"),A93,INDIRECT("mesh_formatting_table[Term]"),"Market Access",INDIRECT("mesh_formatting_table[Sheet]"),"Pubs - Health Economists")</formula>
    </cfRule>
    <cfRule type="expression" dxfId="3821" priority="27" stopIfTrue="1">
      <formula>COUNTIFS(INDIRECT("mesh_formatting_table[PiH_ID]"),A93,INDIRECT("mesh_formatting_table[Term]"),"Length of Stay",INDIRECT("mesh_formatting_table[Sheet]"),"Pubs - Health Economists")</formula>
    </cfRule>
    <cfRule type="expression" dxfId="3820" priority="26" stopIfTrue="1">
      <formula>COUNTIFS(INDIRECT("mesh_formatting_table[PiH_ID]"),A93,INDIRECT("mesh_formatting_table[Term]"),"Health-Related Quality of Life",INDIRECT("mesh_formatting_table[Sheet]"),"Pubs - Health Economists")</formula>
    </cfRule>
    <cfRule type="expression" dxfId="3819" priority="25" stopIfTrue="1">
      <formula>COUNTIFS(INDIRECT("mesh_formatting_table[PiH_ID]"),A93,INDIRECT("mesh_formatting_table[Term]"),"Health Economics",INDIRECT("mesh_formatting_table[Sheet]"),"Pubs - Health Economists")</formula>
    </cfRule>
    <cfRule type="expression" dxfId="3818" priority="24" stopIfTrue="1">
      <formula>COUNTIFS(INDIRECT("mesh_formatting_table[PiH_ID]"),A93,INDIRECT("mesh_formatting_table[Term]"),"Cost-Effectiveness",INDIRECT("mesh_formatting_table[Sheet]"),"Pubs - Health Economists")</formula>
    </cfRule>
    <cfRule type="expression" dxfId="3817" priority="23" stopIfTrue="1">
      <formula>COUNTIFS(INDIRECT("mesh_formatting_table[PiH_ID]"),A93,INDIRECT("mesh_formatting_table[Term]"),"Clinical Outcomes",INDIRECT("mesh_formatting_table[Sheet]"),"Pubs - Health Economists")</formula>
    </cfRule>
    <cfRule type="expression" dxfId="3816" priority="22" stopIfTrue="1">
      <formula>COUNTIFS(INDIRECT("mesh_formatting_table[PiH_ID]"),A93,INDIRECT("mesh_formatting_table[Term]"),"Burden of Disease/ Burden of Illness",INDIRECT("mesh_formatting_table[Sheet]"),"Pubs - Health Economists")</formula>
    </cfRule>
    <cfRule type="expression" dxfId="3815" priority="21" stopIfTrue="1">
      <formula>COUNTIFS(INDIRECT("mesh_formatting_table[PiH_ID]"),A93,INDIRECT("mesh_formatting_table[Term]"),"PICO",INDIRECT("mesh_formatting_table[Sheet]"),"Pubs Score - Products &amp; Compe")</formula>
    </cfRule>
    <cfRule type="expression" dxfId="3814" priority="20" stopIfTrue="1">
      <formula>COUNTIFS(INDIRECT("mesh_formatting_table[PiH_ID]"),A93,INDIRECT("mesh_formatting_table[Term]"),"Smith &amp; Nephew",INDIRECT("mesh_formatting_table[Sheet]"),"Pubs Score - Products &amp; Compe")</formula>
    </cfRule>
    <cfRule type="expression" dxfId="3813" priority="19" stopIfTrue="1">
      <formula>COUNTIFS(INDIRECT("mesh_formatting_table[PiH_ID]"),A93,INDIRECT("mesh_formatting_table[Term]"),"Wound Infection Prevention",INDIRECT("mesh_formatting_table[Sheet]"),"Pubs Score - Clinical Terms")</formula>
    </cfRule>
    <cfRule type="expression" dxfId="3812" priority="18" stopIfTrue="1">
      <formula>COUNTIFS(INDIRECT("mesh_formatting_table[PiH_ID]"),A93,INDIRECT("mesh_formatting_table[Term]"),"Wound Infection after Surgery",INDIRECT("mesh_formatting_table[Sheet]"),"Pubs Score - Clinical Terms")</formula>
    </cfRule>
    <cfRule type="expression" dxfId="3811" priority="17" stopIfTrue="1">
      <formula>COUNTIFS(INDIRECT("mesh_formatting_table[PiH_ID]"),A93,INDIRECT("mesh_formatting_table[Term]"),"Wound Healing",INDIRECT("mesh_formatting_table[Sheet]"),"Pubs Score - Clinical Terms")</formula>
    </cfRule>
    <cfRule type="expression" dxfId="3810" priority="15" stopIfTrue="1">
      <formula>COUNTIFS(INDIRECT("mesh_formatting_table[PiH_ID]"),A93,INDIRECT("mesh_formatting_table[Term]"),"Surgical Site Infection Prevalence",INDIRECT("mesh_formatting_table[Sheet]"),"Pubs Score - Clinical Terms")</formula>
    </cfRule>
    <cfRule type="expression" dxfId="3809" priority="14" stopIfTrue="1">
      <formula>COUNTIFS(INDIRECT("mesh_formatting_table[PiH_ID]"),A93,INDIRECT("mesh_formatting_table[Term]"),"Surgical Site Infection/ SSI/ Surgical Infection",INDIRECT("mesh_formatting_table[Sheet]"),"Pubs Score - Clinical Terms")</formula>
    </cfRule>
    <cfRule type="expression" dxfId="3808" priority="13" stopIfTrue="1">
      <formula>COUNTIFS(INDIRECT("mesh_formatting_table[PiH_ID]"),A93,INDIRECT("mesh_formatting_table[Term]"),"Surgical Site Complications",INDIRECT("mesh_formatting_table[Sheet]"),"Pubs Score - Clinical Terms")</formula>
    </cfRule>
    <cfRule type="expression" dxfId="3807" priority="12" stopIfTrue="1">
      <formula>COUNTIFS(INDIRECT("mesh_formatting_table[PiH_ID]"),A93,INDIRECT("mesh_formatting_table[Term]"),"Prophylaxis of Surgical Site Infection/ SSI Prophylaxis",INDIRECT("mesh_formatting_table[Sheet]"),"Pubs Score - Clinical Terms")</formula>
    </cfRule>
    <cfRule type="expression" dxfId="3806" priority="11" stopIfTrue="1">
      <formula>COUNTIFS(INDIRECT("mesh_formatting_table[PiH_ID]"),A93,INDIRECT("mesh_formatting_table[Term]"),"Prevention of Surgical Site Infections/ Surgical Site Infection Prevention",INDIRECT("mesh_formatting_table[Sheet]"),"Pubs Score - Clinical Terms")</formula>
    </cfRule>
    <cfRule type="expression" dxfId="3805" priority="10" stopIfTrue="1">
      <formula>COUNTIFS(INDIRECT("mesh_formatting_table[PiH_ID]"),A93,INDIRECT("mesh_formatting_table[Term]"),"Postsurgical Wound Infection",INDIRECT("mesh_formatting_table[Sheet]"),"Pubs Score - Clinical Terms")</formula>
    </cfRule>
    <cfRule type="expression" dxfId="3804" priority="9" stopIfTrue="1">
      <formula>COUNTIFS(INDIRECT("mesh_formatting_table[PiH_ID]"),A93,INDIRECT("mesh_formatting_table[Term]"),"Postoperative Surgical Site Infection/ Postoperative SSI",INDIRECT("mesh_formatting_table[Sheet]"),"Pubs Score - Clinical Terms")</formula>
    </cfRule>
    <cfRule type="expression" dxfId="3803" priority="8" stopIfTrue="1">
      <formula>COUNTIFS(INDIRECT("mesh_formatting_table[PiH_ID]"),A93,INDIRECT("mesh_formatting_table[Term]"),"PICO System/ PICO Dressing",INDIRECT("mesh_formatting_table[Sheet]"),"Pubs Score - Clinical Terms")</formula>
    </cfRule>
    <cfRule type="expression" dxfId="3802" priority="7" stopIfTrue="1">
      <formula>COUNTIFS(INDIRECT("mesh_formatting_table[PiH_ID]"),A93,INDIRECT("mesh_formatting_table[Term]"),"PICO Single Use Negative Pressure Wound Therapy System/ PICO sNPWT",INDIRECT("mesh_formatting_table[Sheet]"),"Pubs Score - Clinical Terms")</formula>
    </cfRule>
    <cfRule type="expression" dxfId="3801" priority="6" stopIfTrue="1">
      <formula>COUNTIFS(INDIRECT("mesh_formatting_table[PiH_ID]"),A93,INDIRECT("mesh_formatting_table[Term]"),"Negative-Pressure Wound Therapy/ NPWT",INDIRECT("mesh_formatting_table[Sheet]"),"Pubs Score - Clinical Terms")</formula>
    </cfRule>
    <cfRule type="expression" dxfId="3800" priority="5" stopIfTrue="1">
      <formula>COUNTIFS(INDIRECT("mesh_formatting_table[PiH_ID]"),A93,INDIRECT("mesh_formatting_table[Term]"),"Incisional NPWT",INDIRECT("mesh_formatting_table[Sheet]"),"Pubs Score - Clinical Terms")</formula>
    </cfRule>
    <cfRule type="expression" dxfId="3799" priority="4" stopIfTrue="1">
      <formula>COUNTIFS(INDIRECT("mesh_formatting_table[PiH_ID]"),A93,INDIRECT("mesh_formatting_table[Term]"),"Chronic Wounds",INDIRECT("mesh_formatting_table[Sheet]"),"Pubs Score - Clinical Terms")</formula>
    </cfRule>
    <cfRule type="expression" dxfId="3798" priority="3" stopIfTrue="1">
      <formula>COUNTIFS(INDIRECT("mesh_formatting_table[PiH_ID]"),A93,INDIRECT("mesh_formatting_table[Term]"),"Chronic Surgical Wound",INDIRECT("mesh_formatting_table[Sheet]"),"Pubs Score - Clinical Terms")</formula>
    </cfRule>
    <cfRule type="expression" dxfId="3797" priority="2" stopIfTrue="1">
      <formula>COUNTIFS(INDIRECT("location_formatting_table[PiH_ID]"),A93,INDIRECT("location_formatting_table[Country]"),"United States of America",INDIRECT("location_formatting_table[Type]"),"National")</formula>
    </cfRule>
    <cfRule type="expression" dxfId="3796" priority="16" stopIfTrue="1">
      <formula>COUNTIFS(INDIRECT("mesh_formatting_table[PiH_ID]"),A93,INDIRECT("mesh_formatting_table[Term]"),"Surgical Wound Infection",INDIRECT("mesh_formatting_table[Sheet]"),"Pubs Score - Clinical Terms")</formula>
    </cfRule>
    <cfRule type="expression" dxfId="3795" priority="1" stopIfTrue="1">
      <formula>COUNTIFS(INDIRECT("location_formatting_table[PiH_ID]"),A93,INDIRECT("location_formatting_table[Type]"),"International")</formula>
    </cfRule>
    <cfRule type="expression" dxfId="3794" priority="31" stopIfTrue="1">
      <formula>COUNTIFS(INDIRECT("mesh_formatting_table[PiH_ID]"),A93,INDIRECT("mesh_formatting_table[Term]"),"Reimbursement",INDIRECT("mesh_formatting_table[Sheet]"),"Pubs - Health Economists")</formula>
    </cfRule>
  </conditionalFormatting>
  <hyperlinks>
    <hyperlink ref="B7" r:id="rId1" xr:uid="{40BBB207-1F86-44EF-B93D-F668CD8A68B4}"/>
    <hyperlink ref="B2" r:id="rId2" xr:uid="{37DBFF3A-32DB-4F21-83E9-BEF24A47CADE}"/>
    <hyperlink ref="B3" r:id="rId3" xr:uid="{52E75377-995B-482A-AC79-6F25A62B8241}"/>
    <hyperlink ref="B4" r:id="rId4" xr:uid="{56EA8B56-2683-4851-AC24-60B4185FCA30}"/>
    <hyperlink ref="B5" r:id="rId5" xr:uid="{77BE7E36-1C91-4E42-BC70-F25B9D2B9F31}"/>
    <hyperlink ref="B6" r:id="rId6" xr:uid="{0C7F7DB5-EE75-415A-833A-A2B0078A965A}"/>
  </hyperlinks>
  <pageMargins left="0.7" right="0.7" top="0.75" bottom="0.75" header="0.3" footer="0.3"/>
  <pageSetup orientation="landscape" horizontalDpi="4294967293" verticalDpi="4294967293" r:id="rId7"/>
  <drawing r:id="rId8"/>
  <extLst>
    <ext xmlns:x14="http://schemas.microsoft.com/office/spreadsheetml/2009/9/main" uri="{78C0D931-6437-407d-A8EE-F0AAD7539E65}">
      <x14:conditionalFormattings>
        <x14:conditionalFormatting xmlns:xm="http://schemas.microsoft.com/office/excel/2006/main">
          <x14:cfRule type="expression" priority="255" id="{6111744D-D387-4BF7-B5EE-7AD5B68F2759}">
            <xm:f>COUNT(SEARCH(Formatting!$A$2:$A$41,A23))</xm:f>
            <x14:dxf>
              <fill>
                <patternFill>
                  <bgColor rgb="FFFF99FF"/>
                </patternFill>
              </fill>
            </x14:dxf>
          </x14:cfRule>
          <xm:sqref>A23</xm:sqref>
        </x14:conditionalFormatting>
        <x14:conditionalFormatting xmlns:xm="http://schemas.microsoft.com/office/excel/2006/main">
          <x14:cfRule type="expression" priority="192" id="{ABA8B393-3AFC-4A21-83D5-53140E47D20F}">
            <xm:f>COUNT(SEARCH(Formatting!$A$2:$A$41,A26))</xm:f>
            <x14:dxf>
              <fill>
                <patternFill>
                  <bgColor rgb="FFFF99FF"/>
                </patternFill>
              </fill>
            </x14:dxf>
          </x14:cfRule>
          <xm:sqref>A26:A28</xm:sqref>
        </x14:conditionalFormatting>
        <x14:conditionalFormatting xmlns:xm="http://schemas.microsoft.com/office/excel/2006/main">
          <x14:cfRule type="expression" priority="191" id="{9117FC3B-3062-4A83-8BD6-6CCF73A174CC}">
            <xm:f>COUNT(SEARCH(Formatting!$A$2:$A$41,A38))</xm:f>
            <x14:dxf>
              <fill>
                <patternFill>
                  <bgColor rgb="FFFF99FF"/>
                </patternFill>
              </fill>
            </x14:dxf>
          </x14:cfRule>
          <xm:sqref>A38</xm:sqref>
        </x14:conditionalFormatting>
        <x14:conditionalFormatting xmlns:xm="http://schemas.microsoft.com/office/excel/2006/main">
          <x14:cfRule type="expression" priority="159" id="{32348ABA-B2FB-49FA-9540-3EBA2CFB7274}">
            <xm:f>COUNT(SEARCH(Formatting!$A$2:$A$41,A44))</xm:f>
            <x14:dxf>
              <fill>
                <patternFill>
                  <bgColor rgb="FFFF99FF"/>
                </patternFill>
              </fill>
            </x14:dxf>
          </x14:cfRule>
          <xm:sqref>A44:A47</xm:sqref>
        </x14:conditionalFormatting>
        <x14:conditionalFormatting xmlns:xm="http://schemas.microsoft.com/office/excel/2006/main">
          <x14:cfRule type="expression" priority="127" id="{9DAE24FC-2DFF-462D-9732-825F9FE99DBA}">
            <xm:f>COUNT(SEARCH(Formatting!$A$2:$A$41,A63))</xm:f>
            <x14:dxf>
              <fill>
                <patternFill>
                  <bgColor rgb="FFFF99FF"/>
                </patternFill>
              </fill>
            </x14:dxf>
          </x14:cfRule>
          <xm:sqref>A63:A65</xm:sqref>
        </x14:conditionalFormatting>
        <x14:conditionalFormatting xmlns:xm="http://schemas.microsoft.com/office/excel/2006/main">
          <x14:cfRule type="expression" priority="95" id="{0A875DA8-07AC-4FC2-AE02-B36B26596765}">
            <xm:f>COUNT(SEARCH(Formatting!$A$2:$A$41,A89))</xm:f>
            <x14:dxf>
              <fill>
                <patternFill>
                  <bgColor rgb="FFFF99FF"/>
                </patternFill>
              </fill>
            </x14:dxf>
          </x14:cfRule>
          <xm:sqref>A89</xm:sqref>
        </x14:conditionalFormatting>
        <x14:conditionalFormatting xmlns:xm="http://schemas.microsoft.com/office/excel/2006/main">
          <x14:cfRule type="expression" priority="32" id="{838ACB1D-E2D0-4929-A10C-8ACF9C84EDD5}">
            <xm:f>COUNT(SEARCH(Formatting!$A$2:$A$41,A92))</xm:f>
            <x14:dxf>
              <fill>
                <patternFill>
                  <bgColor rgb="FFFF99FF"/>
                </patternFill>
              </fill>
            </x14:dxf>
          </x14:cfRule>
          <xm:sqref>A92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3CFC-34E0-4B87-B5C6-5AA952913C2C}">
  <sheetPr codeName="Sheet6"/>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9" ht="97.25" customHeight="1" x14ac:dyDescent="0.35">
      <c r="A1" s="19" t="s">
        <v>0</v>
      </c>
      <c r="B1" s="20" t="s">
        <v>1</v>
      </c>
      <c r="C1" s="19" t="s">
        <v>2</v>
      </c>
      <c r="D1" s="19" t="s">
        <v>3</v>
      </c>
      <c r="E1" s="19" t="s">
        <v>5</v>
      </c>
      <c r="F1" s="19" t="s">
        <v>6</v>
      </c>
      <c r="G1" s="21" t="s">
        <v>8</v>
      </c>
    </row>
    <row r="2" spans="1:9" ht="296" customHeight="1" x14ac:dyDescent="0.35">
      <c r="A2" s="35" t="s">
        <v>520</v>
      </c>
      <c r="B2" s="43" t="s">
        <v>508</v>
      </c>
      <c r="C2" s="35">
        <v>25</v>
      </c>
      <c r="D2" s="35">
        <v>1</v>
      </c>
      <c r="E2" s="35" t="s">
        <v>522</v>
      </c>
      <c r="F2" s="35" t="s">
        <v>521</v>
      </c>
      <c r="G2" s="35" t="s">
        <v>507</v>
      </c>
    </row>
    <row r="3" spans="1:9" ht="216.5" customHeight="1" x14ac:dyDescent="0.35">
      <c r="A3" s="1" t="s">
        <v>214</v>
      </c>
      <c r="B3" s="39" t="s">
        <v>215</v>
      </c>
      <c r="C3" s="1">
        <v>55</v>
      </c>
      <c r="D3" s="1">
        <v>2</v>
      </c>
      <c r="E3" s="1" t="s">
        <v>216</v>
      </c>
      <c r="F3" s="1" t="s">
        <v>217</v>
      </c>
      <c r="G3" s="9" t="s">
        <v>219</v>
      </c>
    </row>
    <row r="4" spans="1:9" ht="175.5" customHeight="1" x14ac:dyDescent="0.35">
      <c r="A4" s="1" t="s">
        <v>272</v>
      </c>
      <c r="B4" s="39" t="s">
        <v>273</v>
      </c>
      <c r="C4" s="1">
        <v>91</v>
      </c>
      <c r="D4" s="1">
        <v>4</v>
      </c>
      <c r="E4" s="1" t="s">
        <v>36</v>
      </c>
      <c r="F4" s="1" t="s">
        <v>274</v>
      </c>
      <c r="G4" s="1" t="s">
        <v>275</v>
      </c>
    </row>
    <row r="5" spans="1:9" ht="220.25" customHeight="1" x14ac:dyDescent="0.35">
      <c r="A5" s="1" t="s">
        <v>301</v>
      </c>
      <c r="B5" s="39" t="s">
        <v>302</v>
      </c>
      <c r="C5" s="1">
        <v>150</v>
      </c>
      <c r="D5" s="1">
        <v>2</v>
      </c>
      <c r="E5" s="1" t="s">
        <v>303</v>
      </c>
      <c r="F5" s="1" t="s">
        <v>304</v>
      </c>
      <c r="G5" s="1" t="s">
        <v>305</v>
      </c>
    </row>
    <row r="6" spans="1:9" ht="220.25" customHeight="1" x14ac:dyDescent="0.35">
      <c r="A6" s="1" t="s">
        <v>358</v>
      </c>
      <c r="B6" s="39" t="s">
        <v>359</v>
      </c>
      <c r="C6" s="1">
        <v>485</v>
      </c>
      <c r="D6" s="1">
        <v>8</v>
      </c>
      <c r="E6" s="1" t="s">
        <v>36</v>
      </c>
      <c r="F6" s="1" t="s">
        <v>360</v>
      </c>
      <c r="G6" s="1" t="s">
        <v>361</v>
      </c>
    </row>
    <row r="7" spans="1:9" ht="220.25" customHeight="1" x14ac:dyDescent="0.35">
      <c r="A7" s="35" t="s">
        <v>533</v>
      </c>
      <c r="B7" s="43" t="s">
        <v>516</v>
      </c>
      <c r="C7" s="35">
        <v>1212</v>
      </c>
      <c r="D7" s="35">
        <v>25</v>
      </c>
      <c r="E7" s="35" t="s">
        <v>534</v>
      </c>
      <c r="F7" s="35" t="s">
        <v>536</v>
      </c>
      <c r="G7" s="35" t="s">
        <v>578</v>
      </c>
      <c r="H7" s="41"/>
      <c r="I7" s="40"/>
    </row>
    <row r="8" spans="1:9" ht="220.25" customHeight="1" x14ac:dyDescent="0.35">
      <c r="A8" s="22"/>
      <c r="B8" s="22"/>
      <c r="C8" s="22"/>
      <c r="D8" s="22"/>
      <c r="E8" s="22"/>
      <c r="F8" s="22"/>
      <c r="G8" s="22"/>
    </row>
    <row r="9" spans="1:9" ht="220.25" customHeight="1" x14ac:dyDescent="0.35">
      <c r="A9" s="22"/>
      <c r="B9" s="22"/>
      <c r="C9" s="22"/>
      <c r="D9" s="22"/>
      <c r="E9" s="22"/>
      <c r="F9" s="22"/>
      <c r="G9" s="22"/>
    </row>
    <row r="10" spans="1:9" ht="257.25" customHeight="1" x14ac:dyDescent="0.35">
      <c r="A10" s="22"/>
      <c r="B10" s="22"/>
      <c r="C10" s="22"/>
      <c r="D10" s="22"/>
      <c r="E10" s="22"/>
      <c r="F10" s="22"/>
      <c r="G10" s="22"/>
    </row>
    <row r="11" spans="1:9" ht="220.25" customHeight="1" x14ac:dyDescent="0.35">
      <c r="A11" s="22"/>
      <c r="B11" s="22"/>
      <c r="C11" s="22"/>
      <c r="D11" s="22"/>
      <c r="E11" s="22"/>
      <c r="F11" s="22"/>
      <c r="G11" s="22"/>
    </row>
    <row r="12" spans="1:9" ht="220.25" customHeight="1" x14ac:dyDescent="0.35">
      <c r="A12" s="22"/>
      <c r="B12" s="22"/>
      <c r="C12" s="22"/>
      <c r="D12" s="22"/>
      <c r="E12" s="22"/>
      <c r="F12" s="22"/>
      <c r="G12" s="22"/>
    </row>
    <row r="13" spans="1:9" ht="306" customHeight="1" x14ac:dyDescent="0.35">
      <c r="A13" s="22"/>
      <c r="B13" s="22"/>
      <c r="C13" s="22"/>
      <c r="D13" s="22"/>
      <c r="E13" s="22"/>
      <c r="F13" s="22"/>
      <c r="G13" s="22"/>
    </row>
    <row r="14" spans="1:9" ht="220.25" customHeight="1" x14ac:dyDescent="0.35">
      <c r="A14" s="22"/>
      <c r="B14" s="22"/>
      <c r="C14" s="22"/>
      <c r="D14" s="22"/>
      <c r="E14" s="22"/>
      <c r="F14" s="22"/>
      <c r="G14" s="22"/>
    </row>
    <row r="15" spans="1:9" ht="220.25" customHeight="1" x14ac:dyDescent="0.35">
      <c r="A15" s="22"/>
      <c r="B15" s="22"/>
      <c r="C15" s="22"/>
      <c r="D15" s="22"/>
      <c r="E15" s="22"/>
      <c r="F15" s="22"/>
      <c r="G15" s="22"/>
    </row>
    <row r="16" spans="1:9" ht="220.25" customHeight="1" x14ac:dyDescent="0.35">
      <c r="A16" s="22"/>
      <c r="B16" s="22"/>
      <c r="C16" s="22"/>
      <c r="D16" s="22"/>
      <c r="E16" s="22"/>
      <c r="F16" s="22"/>
      <c r="G16" s="22"/>
    </row>
    <row r="17" spans="1:7" ht="220.25" customHeight="1" x14ac:dyDescent="0.35">
      <c r="A17" s="22"/>
      <c r="B17" s="22"/>
      <c r="C17" s="22"/>
      <c r="D17" s="22"/>
      <c r="E17" s="22"/>
      <c r="F17" s="22"/>
      <c r="G17" s="22"/>
    </row>
    <row r="18" spans="1:7" ht="220.25" customHeight="1" x14ac:dyDescent="0.35">
      <c r="A18" s="22"/>
      <c r="B18" s="22"/>
      <c r="C18" s="22"/>
      <c r="D18" s="22"/>
      <c r="E18" s="22"/>
      <c r="F18" s="22"/>
      <c r="G18" s="22"/>
    </row>
    <row r="19" spans="1:7" ht="220.25" customHeight="1" x14ac:dyDescent="0.35">
      <c r="A19" s="22"/>
      <c r="B19" s="22"/>
      <c r="C19" s="22"/>
      <c r="D19" s="22"/>
      <c r="E19" s="22"/>
      <c r="F19" s="22"/>
      <c r="G19" s="22"/>
    </row>
    <row r="20" spans="1:7" ht="220.25" customHeight="1" x14ac:dyDescent="0.35">
      <c r="A20" s="22"/>
      <c r="B20" s="22"/>
      <c r="C20" s="22"/>
      <c r="D20" s="22"/>
      <c r="E20" s="22"/>
      <c r="F20" s="22"/>
      <c r="G20" s="22"/>
    </row>
    <row r="21" spans="1:7" ht="220.25" customHeight="1" x14ac:dyDescent="0.35">
      <c r="A21" s="22"/>
      <c r="B21" s="22"/>
      <c r="C21" s="22"/>
      <c r="D21" s="22"/>
      <c r="E21" s="22"/>
      <c r="F21" s="22"/>
      <c r="G21" s="22"/>
    </row>
    <row r="22" spans="1:7" ht="220.25" customHeight="1" x14ac:dyDescent="0.35">
      <c r="A22" s="9"/>
      <c r="B22" s="3"/>
      <c r="C22" s="9"/>
      <c r="D22" s="9"/>
      <c r="E22" s="9"/>
      <c r="F22" s="9"/>
    </row>
    <row r="23" spans="1:7" ht="220.25" customHeight="1" x14ac:dyDescent="0.35">
      <c r="A23" s="9"/>
      <c r="B23" s="3"/>
      <c r="C23" s="9"/>
      <c r="D23" s="9"/>
      <c r="E23" s="9"/>
      <c r="F23" s="9"/>
    </row>
    <row r="24" spans="1:7" ht="220.25" customHeight="1" x14ac:dyDescent="0.35">
      <c r="A24" s="9"/>
      <c r="B24" s="3"/>
      <c r="C24" s="9"/>
      <c r="D24" s="9"/>
      <c r="E24" s="9"/>
      <c r="F24" s="9"/>
    </row>
    <row r="25" spans="1:7" ht="220.25" customHeight="1" x14ac:dyDescent="0.35">
      <c r="A25" s="9"/>
      <c r="B25" s="3"/>
      <c r="C25" s="9"/>
      <c r="D25" s="9"/>
      <c r="E25" s="9"/>
      <c r="F25" s="9"/>
    </row>
    <row r="26" spans="1:7" ht="150" customHeight="1" x14ac:dyDescent="0.35">
      <c r="A26" s="9"/>
      <c r="B26" s="3"/>
      <c r="C26" s="9"/>
      <c r="D26" s="9"/>
      <c r="E26" s="9"/>
      <c r="F26" s="9"/>
    </row>
    <row r="27" spans="1:7" ht="161.25" customHeight="1" x14ac:dyDescent="0.35">
      <c r="A27" s="9"/>
      <c r="B27" s="3"/>
      <c r="C27" s="9"/>
      <c r="D27" s="9"/>
      <c r="E27" s="9"/>
      <c r="F27" s="9"/>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ref="C1:C97"/>
    </sortState>
  </autoFilter>
  <conditionalFormatting sqref="A22">
    <cfRule type="expression" dxfId="3793" priority="194" stopIfTrue="1">
      <formula>COUNTIFS(INDIRECT("location_formatting_table[PiH_ID]"),A22,INDIRECT("location_formatting_table[Country]"),"United States of America",INDIRECT("location_formatting_table[Type]"),"National")</formula>
    </cfRule>
    <cfRule type="expression" dxfId="3792" priority="195" stopIfTrue="1">
      <formula>COUNTIFS(INDIRECT("mesh_formatting_table[PiH_ID]"),A22,INDIRECT("mesh_formatting_table[Term]"),"Chronic Surgical Wound",INDIRECT("mesh_formatting_table[Sheet]"),"Pubs Score - Clinical Terms")</formula>
    </cfRule>
    <cfRule type="expression" dxfId="3791" priority="196" stopIfTrue="1">
      <formula>COUNTIFS(INDIRECT("mesh_formatting_table[PiH_ID]"),A22,INDIRECT("mesh_formatting_table[Term]"),"Chronic Wounds",INDIRECT("mesh_formatting_table[Sheet]"),"Pubs Score - Clinical Terms")</formula>
    </cfRule>
    <cfRule type="expression" dxfId="3790" priority="197" stopIfTrue="1">
      <formula>COUNTIFS(INDIRECT("mesh_formatting_table[PiH_ID]"),A22,INDIRECT("mesh_formatting_table[Term]"),"Incisional NPWT",INDIRECT("mesh_formatting_table[Sheet]"),"Pubs Score - Clinical Terms")</formula>
    </cfRule>
    <cfRule type="expression" dxfId="3789" priority="198" stopIfTrue="1">
      <formula>COUNTIFS(INDIRECT("mesh_formatting_table[PiH_ID]"),A22,INDIRECT("mesh_formatting_table[Term]"),"Negative-Pressure Wound Therapy/ NPWT",INDIRECT("mesh_formatting_table[Sheet]"),"Pubs Score - Clinical Terms")</formula>
    </cfRule>
    <cfRule type="expression" dxfId="3788" priority="199" stopIfTrue="1">
      <formula>COUNTIFS(INDIRECT("mesh_formatting_table[PiH_ID]"),A22,INDIRECT("mesh_formatting_table[Term]"),"PICO Single Use Negative Pressure Wound Therapy System/ PICO sNPWT",INDIRECT("mesh_formatting_table[Sheet]"),"Pubs Score - Clinical Terms")</formula>
    </cfRule>
    <cfRule type="expression" dxfId="3787" priority="200" stopIfTrue="1">
      <formula>COUNTIFS(INDIRECT("mesh_formatting_table[PiH_ID]"),A22,INDIRECT("mesh_formatting_table[Term]"),"PICO System/ PICO Dressing",INDIRECT("mesh_formatting_table[Sheet]"),"Pubs Score - Clinical Terms")</formula>
    </cfRule>
    <cfRule type="expression" dxfId="3786" priority="202" stopIfTrue="1">
      <formula>COUNTIFS(INDIRECT("mesh_formatting_table[PiH_ID]"),A22,INDIRECT("mesh_formatting_table[Term]"),"Postsurgical Wound Infection",INDIRECT("mesh_formatting_table[Sheet]"),"Pubs Score - Clinical Terms")</formula>
    </cfRule>
    <cfRule type="expression" dxfId="3785" priority="203" stopIfTrue="1">
      <formula>COUNTIFS(INDIRECT("mesh_formatting_table[PiH_ID]"),A22,INDIRECT("mesh_formatting_table[Term]"),"Prevention of Surgical Site Infections/ Surgical Site Infection Prevention",INDIRECT("mesh_formatting_table[Sheet]"),"Pubs Score - Clinical Terms")</formula>
    </cfRule>
    <cfRule type="expression" dxfId="3784" priority="204" stopIfTrue="1">
      <formula>COUNTIFS(INDIRECT("mesh_formatting_table[PiH_ID]"),A22,INDIRECT("mesh_formatting_table[Term]"),"Prophylaxis of Surgical Site Infection/ SSI Prophylaxis",INDIRECT("mesh_formatting_table[Sheet]"),"Pubs Score - Clinical Terms")</formula>
    </cfRule>
    <cfRule type="expression" dxfId="3783" priority="205" stopIfTrue="1">
      <formula>COUNTIFS(INDIRECT("mesh_formatting_table[PiH_ID]"),A22,INDIRECT("mesh_formatting_table[Term]"),"Surgical Site Complications",INDIRECT("mesh_formatting_table[Sheet]"),"Pubs Score - Clinical Terms")</formula>
    </cfRule>
    <cfRule type="expression" dxfId="3782" priority="206" stopIfTrue="1">
      <formula>COUNTIFS(INDIRECT("mesh_formatting_table[PiH_ID]"),A22,INDIRECT("mesh_formatting_table[Term]"),"Surgical Site Infection/ SSI/ Surgical Infection",INDIRECT("mesh_formatting_table[Sheet]"),"Pubs Score - Clinical Terms")</formula>
    </cfRule>
    <cfRule type="expression" dxfId="3781" priority="201" stopIfTrue="1">
      <formula>COUNTIFS(INDIRECT("mesh_formatting_table[PiH_ID]"),A22,INDIRECT("mesh_formatting_table[Term]"),"Postoperative Surgical Site Infection/ Postoperative SSI",INDIRECT("mesh_formatting_table[Sheet]"),"Pubs Score - Clinical Terms")</formula>
    </cfRule>
    <cfRule type="expression" dxfId="3780" priority="207" stopIfTrue="1">
      <formula>COUNTIFS(INDIRECT("mesh_formatting_table[PiH_ID]"),A22,INDIRECT("mesh_formatting_table[Term]"),"Surgical Site Infection Prevalence",INDIRECT("mesh_formatting_table[Sheet]"),"Pubs Score - Clinical Terms")</formula>
    </cfRule>
    <cfRule type="expression" dxfId="3779" priority="208" stopIfTrue="1">
      <formula>COUNTIFS(INDIRECT("mesh_formatting_table[PiH_ID]"),A22,INDIRECT("mesh_formatting_table[Term]"),"Surgical Wound Infection",INDIRECT("mesh_formatting_table[Sheet]"),"Pubs Score - Clinical Terms")</formula>
    </cfRule>
    <cfRule type="expression" dxfId="3778" priority="209" stopIfTrue="1">
      <formula>COUNTIFS(INDIRECT("mesh_formatting_table[PiH_ID]"),A22,INDIRECT("mesh_formatting_table[Term]"),"Wound Healing",INDIRECT("mesh_formatting_table[Sheet]"),"Pubs Score - Clinical Terms")</formula>
    </cfRule>
    <cfRule type="expression" dxfId="3777" priority="210" stopIfTrue="1">
      <formula>COUNTIFS(INDIRECT("mesh_formatting_table[PiH_ID]"),A22,INDIRECT("mesh_formatting_table[Term]"),"Wound Infection after Surgery",INDIRECT("mesh_formatting_table[Sheet]"),"Pubs Score - Clinical Terms")</formula>
    </cfRule>
    <cfRule type="expression" dxfId="3776" priority="211" stopIfTrue="1">
      <formula>COUNTIFS(INDIRECT("mesh_formatting_table[PiH_ID]"),A22,INDIRECT("mesh_formatting_table[Term]"),"Wound Infection Prevention",INDIRECT("mesh_formatting_table[Sheet]"),"Pubs Score - Clinical Terms")</formula>
    </cfRule>
    <cfRule type="expression" dxfId="3775" priority="212" stopIfTrue="1">
      <formula>COUNTIFS(INDIRECT("mesh_formatting_table[PiH_ID]"),A22,INDIRECT("mesh_formatting_table[Term]"),"Smith &amp; Nephew",INDIRECT("mesh_formatting_table[Sheet]"),"Pubs Score - Products &amp; Compe")</formula>
    </cfRule>
    <cfRule type="expression" dxfId="3774" priority="213" stopIfTrue="1">
      <formula>COUNTIFS(INDIRECT("mesh_formatting_table[PiH_ID]"),A22,INDIRECT("mesh_formatting_table[Term]"),"PICO",INDIRECT("mesh_formatting_table[Sheet]"),"Pubs Score - Products &amp; Compe")</formula>
    </cfRule>
    <cfRule type="expression" dxfId="3773" priority="214" stopIfTrue="1">
      <formula>COUNTIFS(INDIRECT("mesh_formatting_table[PiH_ID]"),A22,INDIRECT("mesh_formatting_table[Term]"),"Burden of Disease/ Burden of Illness",INDIRECT("mesh_formatting_table[Sheet]"),"Pubs - Health Economists")</formula>
    </cfRule>
    <cfRule type="expression" dxfId="3772" priority="215" stopIfTrue="1">
      <formula>COUNTIFS(INDIRECT("mesh_formatting_table[PiH_ID]"),A22,INDIRECT("mesh_formatting_table[Term]"),"Clinical Outcomes",INDIRECT("mesh_formatting_table[Sheet]"),"Pubs - Health Economists")</formula>
    </cfRule>
    <cfRule type="expression" dxfId="3771" priority="216" stopIfTrue="1">
      <formula>COUNTIFS(INDIRECT("mesh_formatting_table[PiH_ID]"),A22,INDIRECT("mesh_formatting_table[Term]"),"Cost-Effectiveness",INDIRECT("mesh_formatting_table[Sheet]"),"Pubs - Health Economists")</formula>
    </cfRule>
    <cfRule type="expression" dxfId="3770" priority="217" stopIfTrue="1">
      <formula>COUNTIFS(INDIRECT("mesh_formatting_table[PiH_ID]"),A22,INDIRECT("mesh_formatting_table[Term]"),"Health Economics",INDIRECT("mesh_formatting_table[Sheet]"),"Pubs - Health Economists")</formula>
    </cfRule>
    <cfRule type="expression" dxfId="3769" priority="218" stopIfTrue="1">
      <formula>COUNTIFS(INDIRECT("mesh_formatting_table[PiH_ID]"),A22,INDIRECT("mesh_formatting_table[Term]"),"Health-Related Quality of Life",INDIRECT("mesh_formatting_table[Sheet]"),"Pubs - Health Economists")</formula>
    </cfRule>
    <cfRule type="expression" dxfId="3768" priority="219" stopIfTrue="1">
      <formula>COUNTIFS(INDIRECT("mesh_formatting_table[PiH_ID]"),A22,INDIRECT("mesh_formatting_table[Term]"),"Length of Stay",INDIRECT("mesh_formatting_table[Sheet]"),"Pubs - Health Economists")</formula>
    </cfRule>
    <cfRule type="expression" dxfId="3767" priority="220" stopIfTrue="1">
      <formula>COUNTIFS(INDIRECT("mesh_formatting_table[PiH_ID]"),A22,INDIRECT("mesh_formatting_table[Term]"),"Market Access",INDIRECT("mesh_formatting_table[Sheet]"),"Pubs - Health Economists")</formula>
    </cfRule>
    <cfRule type="expression" dxfId="3766" priority="221" stopIfTrue="1">
      <formula>COUNTIFS(INDIRECT("mesh_formatting_table[PiH_ID]"),A22,INDIRECT("mesh_formatting_table[Term]"),"Outcome Measure",INDIRECT("mesh_formatting_table[Sheet]"),"Pubs - Health Economists")</formula>
    </cfRule>
    <cfRule type="expression" dxfId="3765" priority="222" stopIfTrue="1">
      <formula>COUNTIFS(INDIRECT("mesh_formatting_table[PiH_ID]"),A22,INDIRECT("mesh_formatting_table[Term]"),"Patient-Reported Outcome",INDIRECT("mesh_formatting_table[Sheet]"),"Pubs - Health Economists")</formula>
    </cfRule>
    <cfRule type="expression" dxfId="3764" priority="223" stopIfTrue="1">
      <formula>COUNTIFS(INDIRECT("mesh_formatting_table[PiH_ID]"),A22,INDIRECT("mesh_formatting_table[Term]"),"Reimbursement",INDIRECT("mesh_formatting_table[Sheet]"),"Pubs - Health Economists")</formula>
    </cfRule>
    <cfRule type="expression" dxfId="3763" priority="193" stopIfTrue="1">
      <formula>COUNTIFS(INDIRECT("location_formatting_table[PiH_ID]"),A22,INDIRECT("location_formatting_table[Type]"),"International")</formula>
    </cfRule>
  </conditionalFormatting>
  <conditionalFormatting sqref="A24:A25 A29:A37">
    <cfRule type="expression" dxfId="3761" priority="254" stopIfTrue="1">
      <formula>COUNTIFS(INDIRECT("mesh_formatting_table[PiH_ID]"),A24,INDIRECT("mesh_formatting_table[Term]"),"Reimbursement",INDIRECT("mesh_formatting_table[Sheet]"),"Pubs - Health Economists")</formula>
    </cfRule>
    <cfRule type="expression" dxfId="3760" priority="253" stopIfTrue="1">
      <formula>COUNTIFS(INDIRECT("mesh_formatting_table[PiH_ID]"),A24,INDIRECT("mesh_formatting_table[Term]"),"Patient-Reported Outcome",INDIRECT("mesh_formatting_table[Sheet]"),"Pubs - Health Economists")</formula>
    </cfRule>
    <cfRule type="expression" dxfId="3759" priority="252" stopIfTrue="1">
      <formula>COUNTIFS(INDIRECT("mesh_formatting_table[PiH_ID]"),A24,INDIRECT("mesh_formatting_table[Term]"),"Outcome Measure",INDIRECT("mesh_formatting_table[Sheet]"),"Pubs - Health Economists")</formula>
    </cfRule>
    <cfRule type="expression" dxfId="3758" priority="251" stopIfTrue="1">
      <formula>COUNTIFS(INDIRECT("mesh_formatting_table[PiH_ID]"),A24,INDIRECT("mesh_formatting_table[Term]"),"Market Access",INDIRECT("mesh_formatting_table[Sheet]"),"Pubs - Health Economists")</formula>
    </cfRule>
    <cfRule type="expression" dxfId="3757" priority="250" stopIfTrue="1">
      <formula>COUNTIFS(INDIRECT("mesh_formatting_table[PiH_ID]"),A24,INDIRECT("mesh_formatting_table[Term]"),"Length of Stay",INDIRECT("mesh_formatting_table[Sheet]"),"Pubs - Health Economists")</formula>
    </cfRule>
    <cfRule type="expression" dxfId="3756" priority="249" stopIfTrue="1">
      <formula>COUNTIFS(INDIRECT("mesh_formatting_table[PiH_ID]"),A24,INDIRECT("mesh_formatting_table[Term]"),"Health-Related Quality of Life",INDIRECT("mesh_formatting_table[Sheet]"),"Pubs - Health Economists")</formula>
    </cfRule>
    <cfRule type="expression" dxfId="3755" priority="248" stopIfTrue="1">
      <formula>COUNTIFS(INDIRECT("mesh_formatting_table[PiH_ID]"),A24,INDIRECT("mesh_formatting_table[Term]"),"Health Economics",INDIRECT("mesh_formatting_table[Sheet]"),"Pubs - Health Economists")</formula>
    </cfRule>
    <cfRule type="expression" dxfId="3754" priority="247" stopIfTrue="1">
      <formula>COUNTIFS(INDIRECT("mesh_formatting_table[PiH_ID]"),A24,INDIRECT("mesh_formatting_table[Term]"),"Cost-Effectiveness",INDIRECT("mesh_formatting_table[Sheet]"),"Pubs - Health Economists")</formula>
    </cfRule>
    <cfRule type="expression" dxfId="3753" priority="246" stopIfTrue="1">
      <formula>COUNTIFS(INDIRECT("mesh_formatting_table[PiH_ID]"),A24,INDIRECT("mesh_formatting_table[Term]"),"Clinical Outcomes",INDIRECT("mesh_formatting_table[Sheet]"),"Pubs - Health Economists")</formula>
    </cfRule>
    <cfRule type="expression" dxfId="3752" priority="245" stopIfTrue="1">
      <formula>COUNTIFS(INDIRECT("mesh_formatting_table[PiH_ID]"),A24,INDIRECT("mesh_formatting_table[Term]"),"Burden of Disease/ Burden of Illness",INDIRECT("mesh_formatting_table[Sheet]"),"Pubs - Health Economists")</formula>
    </cfRule>
    <cfRule type="expression" dxfId="3751" priority="244" stopIfTrue="1">
      <formula>COUNTIFS(INDIRECT("mesh_formatting_table[PiH_ID]"),A24,INDIRECT("mesh_formatting_table[Term]"),"PICO",INDIRECT("mesh_formatting_table[Sheet]"),"Pubs Score - Products &amp; Compe")</formula>
    </cfRule>
    <cfRule type="expression" dxfId="3750" priority="243" stopIfTrue="1">
      <formula>COUNTIFS(INDIRECT("mesh_formatting_table[PiH_ID]"),A24,INDIRECT("mesh_formatting_table[Term]"),"Smith &amp; Nephew",INDIRECT("mesh_formatting_table[Sheet]"),"Pubs Score - Products &amp; Compe")</formula>
    </cfRule>
    <cfRule type="expression" dxfId="3749" priority="242" stopIfTrue="1">
      <formula>COUNTIFS(INDIRECT("mesh_formatting_table[PiH_ID]"),A24,INDIRECT("mesh_formatting_table[Term]"),"Wound Infection Prevention",INDIRECT("mesh_formatting_table[Sheet]"),"Pubs Score - Clinical Terms")</formula>
    </cfRule>
    <cfRule type="expression" dxfId="3748" priority="241" stopIfTrue="1">
      <formula>COUNTIFS(INDIRECT("mesh_formatting_table[PiH_ID]"),A24,INDIRECT("mesh_formatting_table[Term]"),"Wound Infection after Surgery",INDIRECT("mesh_formatting_table[Sheet]"),"Pubs Score - Clinical Terms")</formula>
    </cfRule>
    <cfRule type="expression" dxfId="3747" priority="240" stopIfTrue="1">
      <formula>COUNTIFS(INDIRECT("mesh_formatting_table[PiH_ID]"),A24,INDIRECT("mesh_formatting_table[Term]"),"Wound Healing",INDIRECT("mesh_formatting_table[Sheet]"),"Pubs Score - Clinical Terms")</formula>
    </cfRule>
    <cfRule type="expression" dxfId="3746" priority="239" stopIfTrue="1">
      <formula>COUNTIFS(INDIRECT("mesh_formatting_table[PiH_ID]"),A24,INDIRECT("mesh_formatting_table[Term]"),"Surgical Wound Infection",INDIRECT("mesh_formatting_table[Sheet]"),"Pubs Score - Clinical Terms")</formula>
    </cfRule>
    <cfRule type="expression" dxfId="3745" priority="238" stopIfTrue="1">
      <formula>COUNTIFS(INDIRECT("mesh_formatting_table[PiH_ID]"),A24,INDIRECT("mesh_formatting_table[Term]"),"Surgical Site Infection Prevalence",INDIRECT("mesh_formatting_table[Sheet]"),"Pubs Score - Clinical Terms")</formula>
    </cfRule>
    <cfRule type="expression" dxfId="3744" priority="237" stopIfTrue="1">
      <formula>COUNTIFS(INDIRECT("mesh_formatting_table[PiH_ID]"),A24,INDIRECT("mesh_formatting_table[Term]"),"Surgical Site Infection/ SSI/ Surgical Infection",INDIRECT("mesh_formatting_table[Sheet]"),"Pubs Score - Clinical Terms")</formula>
    </cfRule>
    <cfRule type="expression" dxfId="3743" priority="236" stopIfTrue="1">
      <formula>COUNTIFS(INDIRECT("mesh_formatting_table[PiH_ID]"),A24,INDIRECT("mesh_formatting_table[Term]"),"Surgical Site Complications",INDIRECT("mesh_formatting_table[Sheet]"),"Pubs Score - Clinical Terms")</formula>
    </cfRule>
    <cfRule type="expression" dxfId="3742" priority="235" stopIfTrue="1">
      <formula>COUNTIFS(INDIRECT("mesh_formatting_table[PiH_ID]"),A24,INDIRECT("mesh_formatting_table[Term]"),"Prophylaxis of Surgical Site Infection/ SSI Prophylaxis",INDIRECT("mesh_formatting_table[Sheet]"),"Pubs Score - Clinical Terms")</formula>
    </cfRule>
    <cfRule type="expression" dxfId="3741" priority="234" stopIfTrue="1">
      <formula>COUNTIFS(INDIRECT("mesh_formatting_table[PiH_ID]"),A24,INDIRECT("mesh_formatting_table[Term]"),"Prevention of Surgical Site Infections/ Surgical Site Infection Prevention",INDIRECT("mesh_formatting_table[Sheet]"),"Pubs Score - Clinical Terms")</formula>
    </cfRule>
    <cfRule type="expression" dxfId="3740" priority="233" stopIfTrue="1">
      <formula>COUNTIFS(INDIRECT("mesh_formatting_table[PiH_ID]"),A24,INDIRECT("mesh_formatting_table[Term]"),"Postsurgical Wound Infection",INDIRECT("mesh_formatting_table[Sheet]"),"Pubs Score - Clinical Terms")</formula>
    </cfRule>
    <cfRule type="expression" dxfId="3739" priority="232" stopIfTrue="1">
      <formula>COUNTIFS(INDIRECT("mesh_formatting_table[PiH_ID]"),A24,INDIRECT("mesh_formatting_table[Term]"),"Postoperative Surgical Site Infection/ Postoperative SSI",INDIRECT("mesh_formatting_table[Sheet]"),"Pubs Score - Clinical Terms")</formula>
    </cfRule>
    <cfRule type="expression" dxfId="3738" priority="231" stopIfTrue="1">
      <formula>COUNTIFS(INDIRECT("mesh_formatting_table[PiH_ID]"),A24,INDIRECT("mesh_formatting_table[Term]"),"PICO System/ PICO Dressing",INDIRECT("mesh_formatting_table[Sheet]"),"Pubs Score - Clinical Terms")</formula>
    </cfRule>
    <cfRule type="expression" dxfId="3737" priority="230" stopIfTrue="1">
      <formula>COUNTIFS(INDIRECT("mesh_formatting_table[PiH_ID]"),A24,INDIRECT("mesh_formatting_table[Term]"),"PICO Single Use Negative Pressure Wound Therapy System/ PICO sNPWT",INDIRECT("mesh_formatting_table[Sheet]"),"Pubs Score - Clinical Terms")</formula>
    </cfRule>
    <cfRule type="expression" dxfId="3736" priority="229" stopIfTrue="1">
      <formula>COUNTIFS(INDIRECT("mesh_formatting_table[PiH_ID]"),A24,INDIRECT("mesh_formatting_table[Term]"),"Negative-Pressure Wound Therapy/ NPWT",INDIRECT("mesh_formatting_table[Sheet]"),"Pubs Score - Clinical Terms")</formula>
    </cfRule>
    <cfRule type="expression" dxfId="3735" priority="228" stopIfTrue="1">
      <formula>COUNTIFS(INDIRECT("mesh_formatting_table[PiH_ID]"),A24,INDIRECT("mesh_formatting_table[Term]"),"Incisional NPWT",INDIRECT("mesh_formatting_table[Sheet]"),"Pubs Score - Clinical Terms")</formula>
    </cfRule>
    <cfRule type="expression" dxfId="3734" priority="227" stopIfTrue="1">
      <formula>COUNTIFS(INDIRECT("mesh_formatting_table[PiH_ID]"),A24,INDIRECT("mesh_formatting_table[Term]"),"Chronic Wounds",INDIRECT("mesh_formatting_table[Sheet]"),"Pubs Score - Clinical Terms")</formula>
    </cfRule>
    <cfRule type="expression" dxfId="3733" priority="226" stopIfTrue="1">
      <formula>COUNTIFS(INDIRECT("mesh_formatting_table[PiH_ID]"),A24,INDIRECT("mesh_formatting_table[Term]"),"Chronic Surgical Wound",INDIRECT("mesh_formatting_table[Sheet]"),"Pubs Score - Clinical Terms")</formula>
    </cfRule>
    <cfRule type="expression" dxfId="3732" priority="225" stopIfTrue="1">
      <formula>COUNTIFS(INDIRECT("location_formatting_table[PiH_ID]"),A24,INDIRECT("location_formatting_table[Country]"),"United States of America",INDIRECT("location_formatting_table[Type]"),"National")</formula>
    </cfRule>
    <cfRule type="expression" dxfId="3731" priority="224" stopIfTrue="1">
      <formula>COUNTIFS(INDIRECT("location_formatting_table[PiH_ID]"),A24,INDIRECT("location_formatting_table[Type]"),"International")</formula>
    </cfRule>
  </conditionalFormatting>
  <conditionalFormatting sqref="A39:A43">
    <cfRule type="expression" dxfId="3728" priority="163" stopIfTrue="1">
      <formula>COUNTIFS(INDIRECT("mesh_formatting_table[PiH_ID]"),A39,INDIRECT("mesh_formatting_table[Term]"),"Chronic Wounds",INDIRECT("mesh_formatting_table[Sheet]"),"Pubs Score - Clinical Terms")</formula>
    </cfRule>
    <cfRule type="expression" dxfId="3727" priority="164" stopIfTrue="1">
      <formula>COUNTIFS(INDIRECT("mesh_formatting_table[PiH_ID]"),A39,INDIRECT("mesh_formatting_table[Term]"),"Incisional NPWT",INDIRECT("mesh_formatting_table[Sheet]"),"Pubs Score - Clinical Terms")</formula>
    </cfRule>
    <cfRule type="expression" dxfId="3726" priority="165" stopIfTrue="1">
      <formula>COUNTIFS(INDIRECT("mesh_formatting_table[PiH_ID]"),A39,INDIRECT("mesh_formatting_table[Term]"),"Negative-Pressure Wound Therapy/ NPWT",INDIRECT("mesh_formatting_table[Sheet]"),"Pubs Score - Clinical Terms")</formula>
    </cfRule>
    <cfRule type="expression" dxfId="3725" priority="166" stopIfTrue="1">
      <formula>COUNTIFS(INDIRECT("mesh_formatting_table[PiH_ID]"),A39,INDIRECT("mesh_formatting_table[Term]"),"PICO Single Use Negative Pressure Wound Therapy System/ PICO sNPWT",INDIRECT("mesh_formatting_table[Sheet]"),"Pubs Score - Clinical Terms")</formula>
    </cfRule>
    <cfRule type="expression" dxfId="3724" priority="167" stopIfTrue="1">
      <formula>COUNTIFS(INDIRECT("mesh_formatting_table[PiH_ID]"),A39,INDIRECT("mesh_formatting_table[Term]"),"PICO System/ PICO Dressing",INDIRECT("mesh_formatting_table[Sheet]"),"Pubs Score - Clinical Terms")</formula>
    </cfRule>
    <cfRule type="expression" dxfId="3723" priority="168" stopIfTrue="1">
      <formula>COUNTIFS(INDIRECT("mesh_formatting_table[PiH_ID]"),A39,INDIRECT("mesh_formatting_table[Term]"),"Postoperative Surgical Site Infection/ Postoperative SSI",INDIRECT("mesh_formatting_table[Sheet]"),"Pubs Score - Clinical Terms")</formula>
    </cfRule>
    <cfRule type="expression" dxfId="3722" priority="169" stopIfTrue="1">
      <formula>COUNTIFS(INDIRECT("mesh_formatting_table[PiH_ID]"),A39,INDIRECT("mesh_formatting_table[Term]"),"Postsurgical Wound Infection",INDIRECT("mesh_formatting_table[Sheet]"),"Pubs Score - Clinical Terms")</formula>
    </cfRule>
    <cfRule type="expression" dxfId="3721" priority="170" stopIfTrue="1">
      <formula>COUNTIFS(INDIRECT("mesh_formatting_table[PiH_ID]"),A39,INDIRECT("mesh_formatting_table[Term]"),"Prevention of Surgical Site Infections/ Surgical Site Infection Prevention",INDIRECT("mesh_formatting_table[Sheet]"),"Pubs Score - Clinical Terms")</formula>
    </cfRule>
    <cfRule type="expression" dxfId="3720" priority="171" stopIfTrue="1">
      <formula>COUNTIFS(INDIRECT("mesh_formatting_table[PiH_ID]"),A39,INDIRECT("mesh_formatting_table[Term]"),"Prophylaxis of Surgical Site Infection/ SSI Prophylaxis",INDIRECT("mesh_formatting_table[Sheet]"),"Pubs Score - Clinical Terms")</formula>
    </cfRule>
    <cfRule type="expression" dxfId="3719" priority="172" stopIfTrue="1">
      <formula>COUNTIFS(INDIRECT("mesh_formatting_table[PiH_ID]"),A39,INDIRECT("mesh_formatting_table[Term]"),"Surgical Site Complications",INDIRECT("mesh_formatting_table[Sheet]"),"Pubs Score - Clinical Terms")</formula>
    </cfRule>
    <cfRule type="expression" dxfId="3718" priority="173" stopIfTrue="1">
      <formula>COUNTIFS(INDIRECT("mesh_formatting_table[PiH_ID]"),A39,INDIRECT("mesh_formatting_table[Term]"),"Surgical Site Infection/ SSI/ Surgical Infection",INDIRECT("mesh_formatting_table[Sheet]"),"Pubs Score - Clinical Terms")</formula>
    </cfRule>
    <cfRule type="expression" dxfId="3717" priority="174" stopIfTrue="1">
      <formula>COUNTIFS(INDIRECT("mesh_formatting_table[PiH_ID]"),A39,INDIRECT("mesh_formatting_table[Term]"),"Surgical Site Infection Prevalence",INDIRECT("mesh_formatting_table[Sheet]"),"Pubs Score - Clinical Terms")</formula>
    </cfRule>
    <cfRule type="expression" dxfId="3716" priority="175" stopIfTrue="1">
      <formula>COUNTIFS(INDIRECT("mesh_formatting_table[PiH_ID]"),A39,INDIRECT("mesh_formatting_table[Term]"),"Surgical Wound Infection",INDIRECT("mesh_formatting_table[Sheet]"),"Pubs Score - Clinical Terms")</formula>
    </cfRule>
    <cfRule type="expression" dxfId="3715" priority="176" stopIfTrue="1">
      <formula>COUNTIFS(INDIRECT("mesh_formatting_table[PiH_ID]"),A39,INDIRECT("mesh_formatting_table[Term]"),"Wound Healing",INDIRECT("mesh_formatting_table[Sheet]"),"Pubs Score - Clinical Terms")</formula>
    </cfRule>
    <cfRule type="expression" dxfId="3714" priority="178" stopIfTrue="1">
      <formula>COUNTIFS(INDIRECT("mesh_formatting_table[PiH_ID]"),A39,INDIRECT("mesh_formatting_table[Term]"),"Wound Infection Prevention",INDIRECT("mesh_formatting_table[Sheet]"),"Pubs Score - Clinical Terms")</formula>
    </cfRule>
    <cfRule type="expression" dxfId="3713" priority="179" stopIfTrue="1">
      <formula>COUNTIFS(INDIRECT("mesh_formatting_table[PiH_ID]"),A39,INDIRECT("mesh_formatting_table[Term]"),"Smith &amp; Nephew",INDIRECT("mesh_formatting_table[Sheet]"),"Pubs Score - Products &amp; Compe")</formula>
    </cfRule>
    <cfRule type="expression" dxfId="3712" priority="180" stopIfTrue="1">
      <formula>COUNTIFS(INDIRECT("mesh_formatting_table[PiH_ID]"),A39,INDIRECT("mesh_formatting_table[Term]"),"PICO",INDIRECT("mesh_formatting_table[Sheet]"),"Pubs Score - Products &amp; Compe")</formula>
    </cfRule>
    <cfRule type="expression" dxfId="3711" priority="181" stopIfTrue="1">
      <formula>COUNTIFS(INDIRECT("mesh_formatting_table[PiH_ID]"),A39,INDIRECT("mesh_formatting_table[Term]"),"Burden of Disease/ Burden of Illness",INDIRECT("mesh_formatting_table[Sheet]"),"Pubs - Health Economists")</formula>
    </cfRule>
    <cfRule type="expression" dxfId="3710" priority="182" stopIfTrue="1">
      <formula>COUNTIFS(INDIRECT("mesh_formatting_table[PiH_ID]"),A39,INDIRECT("mesh_formatting_table[Term]"),"Clinical Outcomes",INDIRECT("mesh_formatting_table[Sheet]"),"Pubs - Health Economists")</formula>
    </cfRule>
    <cfRule type="expression" dxfId="3709" priority="177" stopIfTrue="1">
      <formula>COUNTIFS(INDIRECT("mesh_formatting_table[PiH_ID]"),A39,INDIRECT("mesh_formatting_table[Term]"),"Wound Infection after Surgery",INDIRECT("mesh_formatting_table[Sheet]"),"Pubs Score - Clinical Terms")</formula>
    </cfRule>
    <cfRule type="expression" dxfId="3708" priority="183" stopIfTrue="1">
      <formula>COUNTIFS(INDIRECT("mesh_formatting_table[PiH_ID]"),A39,INDIRECT("mesh_formatting_table[Term]"),"Cost-Effectiveness",INDIRECT("mesh_formatting_table[Sheet]"),"Pubs - Health Economists")</formula>
    </cfRule>
    <cfRule type="expression" dxfId="3707" priority="184" stopIfTrue="1">
      <formula>COUNTIFS(INDIRECT("mesh_formatting_table[PiH_ID]"),A39,INDIRECT("mesh_formatting_table[Term]"),"Health Economics",INDIRECT("mesh_formatting_table[Sheet]"),"Pubs - Health Economists")</formula>
    </cfRule>
    <cfRule type="expression" dxfId="3706" priority="185" stopIfTrue="1">
      <formula>COUNTIFS(INDIRECT("mesh_formatting_table[PiH_ID]"),A39,INDIRECT("mesh_formatting_table[Term]"),"Health-Related Quality of Life",INDIRECT("mesh_formatting_table[Sheet]"),"Pubs - Health Economists")</formula>
    </cfRule>
    <cfRule type="expression" dxfId="3705" priority="186" stopIfTrue="1">
      <formula>COUNTIFS(INDIRECT("mesh_formatting_table[PiH_ID]"),A39,INDIRECT("mesh_formatting_table[Term]"),"Length of Stay",INDIRECT("mesh_formatting_table[Sheet]"),"Pubs - Health Economists")</formula>
    </cfRule>
    <cfRule type="expression" dxfId="3704" priority="187" stopIfTrue="1">
      <formula>COUNTIFS(INDIRECT("mesh_formatting_table[PiH_ID]"),A39,INDIRECT("mesh_formatting_table[Term]"),"Market Access",INDIRECT("mesh_formatting_table[Sheet]"),"Pubs - Health Economists")</formula>
    </cfRule>
    <cfRule type="expression" dxfId="3703" priority="188" stopIfTrue="1">
      <formula>COUNTIFS(INDIRECT("mesh_formatting_table[PiH_ID]"),A39,INDIRECT("mesh_formatting_table[Term]"),"Outcome Measure",INDIRECT("mesh_formatting_table[Sheet]"),"Pubs - Health Economists")</formula>
    </cfRule>
    <cfRule type="expression" dxfId="3702" priority="189" stopIfTrue="1">
      <formula>COUNTIFS(INDIRECT("mesh_formatting_table[PiH_ID]"),A39,INDIRECT("mesh_formatting_table[Term]"),"Patient-Reported Outcome",INDIRECT("mesh_formatting_table[Sheet]"),"Pubs - Health Economists")</formula>
    </cfRule>
    <cfRule type="expression" dxfId="3701" priority="160" stopIfTrue="1">
      <formula>COUNTIFS(INDIRECT("location_formatting_table[PiH_ID]"),A39,INDIRECT("location_formatting_table[Type]"),"International")</formula>
    </cfRule>
    <cfRule type="expression" dxfId="3700" priority="161" stopIfTrue="1">
      <formula>COUNTIFS(INDIRECT("location_formatting_table[PiH_ID]"),A39,INDIRECT("location_formatting_table[Country]"),"United States of America",INDIRECT("location_formatting_table[Type]"),"National")</formula>
    </cfRule>
    <cfRule type="expression" dxfId="3699" priority="162" stopIfTrue="1">
      <formula>COUNTIFS(INDIRECT("mesh_formatting_table[PiH_ID]"),A39,INDIRECT("mesh_formatting_table[Term]"),"Chronic Surgical Wound",INDIRECT("mesh_formatting_table[Sheet]"),"Pubs Score - Clinical Terms")</formula>
    </cfRule>
    <cfRule type="expression" dxfId="3698" priority="190" stopIfTrue="1">
      <formula>COUNTIFS(INDIRECT("mesh_formatting_table[PiH_ID]"),A39,INDIRECT("mesh_formatting_table[Term]"),"Reimbursement",INDIRECT("mesh_formatting_table[Sheet]"),"Pubs - Health Economists")</formula>
    </cfRule>
  </conditionalFormatting>
  <conditionalFormatting sqref="A48:A62">
    <cfRule type="expression" dxfId="3696" priority="129" stopIfTrue="1">
      <formula>COUNTIFS(INDIRECT("location_formatting_table[PiH_ID]"),A48,INDIRECT("location_formatting_table[Country]"),"United States of America",INDIRECT("location_formatting_table[Type]"),"National")</formula>
    </cfRule>
    <cfRule type="expression" dxfId="3695" priority="130" stopIfTrue="1">
      <formula>COUNTIFS(INDIRECT("mesh_formatting_table[PiH_ID]"),A48,INDIRECT("mesh_formatting_table[Term]"),"Chronic Surgical Wound",INDIRECT("mesh_formatting_table[Sheet]"),"Pubs Score - Clinical Terms")</formula>
    </cfRule>
    <cfRule type="expression" dxfId="3694" priority="131" stopIfTrue="1">
      <formula>COUNTIFS(INDIRECT("mesh_formatting_table[PiH_ID]"),A48,INDIRECT("mesh_formatting_table[Term]"),"Chronic Wounds",INDIRECT("mesh_formatting_table[Sheet]"),"Pubs Score - Clinical Terms")</formula>
    </cfRule>
    <cfRule type="expression" dxfId="3693" priority="132" stopIfTrue="1">
      <formula>COUNTIFS(INDIRECT("mesh_formatting_table[PiH_ID]"),A48,INDIRECT("mesh_formatting_table[Term]"),"Incisional NPWT",INDIRECT("mesh_formatting_table[Sheet]"),"Pubs Score - Clinical Terms")</formula>
    </cfRule>
    <cfRule type="expression" dxfId="3692" priority="133" stopIfTrue="1">
      <formula>COUNTIFS(INDIRECT("mesh_formatting_table[PiH_ID]"),A48,INDIRECT("mesh_formatting_table[Term]"),"Negative-Pressure Wound Therapy/ NPWT",INDIRECT("mesh_formatting_table[Sheet]"),"Pubs Score - Clinical Terms")</formula>
    </cfRule>
    <cfRule type="expression" dxfId="3691" priority="134" stopIfTrue="1">
      <formula>COUNTIFS(INDIRECT("mesh_formatting_table[PiH_ID]"),A48,INDIRECT("mesh_formatting_table[Term]"),"PICO Single Use Negative Pressure Wound Therapy System/ PICO sNPWT",INDIRECT("mesh_formatting_table[Sheet]"),"Pubs Score - Clinical Terms")</formula>
    </cfRule>
    <cfRule type="expression" dxfId="3690" priority="135" stopIfTrue="1">
      <formula>COUNTIFS(INDIRECT("mesh_formatting_table[PiH_ID]"),A48,INDIRECT("mesh_formatting_table[Term]"),"PICO System/ PICO Dressing",INDIRECT("mesh_formatting_table[Sheet]"),"Pubs Score - Clinical Terms")</formula>
    </cfRule>
    <cfRule type="expression" dxfId="3689" priority="136" stopIfTrue="1">
      <formula>COUNTIFS(INDIRECT("mesh_formatting_table[PiH_ID]"),A48,INDIRECT("mesh_formatting_table[Term]"),"Postoperative Surgical Site Infection/ Postoperative SSI",INDIRECT("mesh_formatting_table[Sheet]"),"Pubs Score - Clinical Terms")</formula>
    </cfRule>
    <cfRule type="expression" dxfId="3688" priority="137" stopIfTrue="1">
      <formula>COUNTIFS(INDIRECT("mesh_formatting_table[PiH_ID]"),A48,INDIRECT("mesh_formatting_table[Term]"),"Postsurgical Wound Infection",INDIRECT("mesh_formatting_table[Sheet]"),"Pubs Score - Clinical Terms")</formula>
    </cfRule>
    <cfRule type="expression" dxfId="3687" priority="138" stopIfTrue="1">
      <formula>COUNTIFS(INDIRECT("mesh_formatting_table[PiH_ID]"),A48,INDIRECT("mesh_formatting_table[Term]"),"Prevention of Surgical Site Infections/ Surgical Site Infection Prevention",INDIRECT("mesh_formatting_table[Sheet]"),"Pubs Score - Clinical Terms")</formula>
    </cfRule>
    <cfRule type="expression" dxfId="3686" priority="139" stopIfTrue="1">
      <formula>COUNTIFS(INDIRECT("mesh_formatting_table[PiH_ID]"),A48,INDIRECT("mesh_formatting_table[Term]"),"Prophylaxis of Surgical Site Infection/ SSI Prophylaxis",INDIRECT("mesh_formatting_table[Sheet]"),"Pubs Score - Clinical Terms")</formula>
    </cfRule>
    <cfRule type="expression" dxfId="3685" priority="140" stopIfTrue="1">
      <formula>COUNTIFS(INDIRECT("mesh_formatting_table[PiH_ID]"),A48,INDIRECT("mesh_formatting_table[Term]"),"Surgical Site Complications",INDIRECT("mesh_formatting_table[Sheet]"),"Pubs Score - Clinical Terms")</formula>
    </cfRule>
    <cfRule type="expression" dxfId="3684" priority="141" stopIfTrue="1">
      <formula>COUNTIFS(INDIRECT("mesh_formatting_table[PiH_ID]"),A48,INDIRECT("mesh_formatting_table[Term]"),"Surgical Site Infection/ SSI/ Surgical Infection",INDIRECT("mesh_formatting_table[Sheet]"),"Pubs Score - Clinical Terms")</formula>
    </cfRule>
    <cfRule type="expression" dxfId="3683" priority="142" stopIfTrue="1">
      <formula>COUNTIFS(INDIRECT("mesh_formatting_table[PiH_ID]"),A48,INDIRECT("mesh_formatting_table[Term]"),"Surgical Site Infection Prevalence",INDIRECT("mesh_formatting_table[Sheet]"),"Pubs Score - Clinical Terms")</formula>
    </cfRule>
    <cfRule type="expression" dxfId="3682" priority="143" stopIfTrue="1">
      <formula>COUNTIFS(INDIRECT("mesh_formatting_table[PiH_ID]"),A48,INDIRECT("mesh_formatting_table[Term]"),"Surgical Wound Infection",INDIRECT("mesh_formatting_table[Sheet]"),"Pubs Score - Clinical Terms")</formula>
    </cfRule>
    <cfRule type="expression" dxfId="3681" priority="144" stopIfTrue="1">
      <formula>COUNTIFS(INDIRECT("mesh_formatting_table[PiH_ID]"),A48,INDIRECT("mesh_formatting_table[Term]"),"Wound Healing",INDIRECT("mesh_formatting_table[Sheet]"),"Pubs Score - Clinical Terms")</formula>
    </cfRule>
    <cfRule type="expression" dxfId="3680" priority="145" stopIfTrue="1">
      <formula>COUNTIFS(INDIRECT("mesh_formatting_table[PiH_ID]"),A48,INDIRECT("mesh_formatting_table[Term]"),"Wound Infection after Surgery",INDIRECT("mesh_formatting_table[Sheet]"),"Pubs Score - Clinical Terms")</formula>
    </cfRule>
    <cfRule type="expression" dxfId="3679" priority="146" stopIfTrue="1">
      <formula>COUNTIFS(INDIRECT("mesh_formatting_table[PiH_ID]"),A48,INDIRECT("mesh_formatting_table[Term]"),"Wound Infection Prevention",INDIRECT("mesh_formatting_table[Sheet]"),"Pubs Score - Clinical Terms")</formula>
    </cfRule>
    <cfRule type="expression" dxfId="3678" priority="147" stopIfTrue="1">
      <formula>COUNTIFS(INDIRECT("mesh_formatting_table[PiH_ID]"),A48,INDIRECT("mesh_formatting_table[Term]"),"Smith &amp; Nephew",INDIRECT("mesh_formatting_table[Sheet]"),"Pubs Score - Products &amp; Compe")</formula>
    </cfRule>
    <cfRule type="expression" dxfId="3677" priority="148" stopIfTrue="1">
      <formula>COUNTIFS(INDIRECT("mesh_formatting_table[PiH_ID]"),A48,INDIRECT("mesh_formatting_table[Term]"),"PICO",INDIRECT("mesh_formatting_table[Sheet]"),"Pubs Score - Products &amp; Compe")</formula>
    </cfRule>
    <cfRule type="expression" dxfId="3676" priority="149" stopIfTrue="1">
      <formula>COUNTIFS(INDIRECT("mesh_formatting_table[PiH_ID]"),A48,INDIRECT("mesh_formatting_table[Term]"),"Burden of Disease/ Burden of Illness",INDIRECT("mesh_formatting_table[Sheet]"),"Pubs - Health Economists")</formula>
    </cfRule>
    <cfRule type="expression" dxfId="3675" priority="150" stopIfTrue="1">
      <formula>COUNTIFS(INDIRECT("mesh_formatting_table[PiH_ID]"),A48,INDIRECT("mesh_formatting_table[Term]"),"Clinical Outcomes",INDIRECT("mesh_formatting_table[Sheet]"),"Pubs - Health Economists")</formula>
    </cfRule>
    <cfRule type="expression" dxfId="3674" priority="151" stopIfTrue="1">
      <formula>COUNTIFS(INDIRECT("mesh_formatting_table[PiH_ID]"),A48,INDIRECT("mesh_formatting_table[Term]"),"Cost-Effectiveness",INDIRECT("mesh_formatting_table[Sheet]"),"Pubs - Health Economists")</formula>
    </cfRule>
    <cfRule type="expression" dxfId="3673" priority="152" stopIfTrue="1">
      <formula>COUNTIFS(INDIRECT("mesh_formatting_table[PiH_ID]"),A48,INDIRECT("mesh_formatting_table[Term]"),"Health Economics",INDIRECT("mesh_formatting_table[Sheet]"),"Pubs - Health Economists")</formula>
    </cfRule>
    <cfRule type="expression" dxfId="3672" priority="153" stopIfTrue="1">
      <formula>COUNTIFS(INDIRECT("mesh_formatting_table[PiH_ID]"),A48,INDIRECT("mesh_formatting_table[Term]"),"Health-Related Quality of Life",INDIRECT("mesh_formatting_table[Sheet]"),"Pubs - Health Economists")</formula>
    </cfRule>
    <cfRule type="expression" dxfId="3671" priority="154" stopIfTrue="1">
      <formula>COUNTIFS(INDIRECT("mesh_formatting_table[PiH_ID]"),A48,INDIRECT("mesh_formatting_table[Term]"),"Length of Stay",INDIRECT("mesh_formatting_table[Sheet]"),"Pubs - Health Economists")</formula>
    </cfRule>
    <cfRule type="expression" dxfId="3670" priority="155" stopIfTrue="1">
      <formula>COUNTIFS(INDIRECT("mesh_formatting_table[PiH_ID]"),A48,INDIRECT("mesh_formatting_table[Term]"),"Market Access",INDIRECT("mesh_formatting_table[Sheet]"),"Pubs - Health Economists")</formula>
    </cfRule>
    <cfRule type="expression" dxfId="3669" priority="156" stopIfTrue="1">
      <formula>COUNTIFS(INDIRECT("mesh_formatting_table[PiH_ID]"),A48,INDIRECT("mesh_formatting_table[Term]"),"Outcome Measure",INDIRECT("mesh_formatting_table[Sheet]"),"Pubs - Health Economists")</formula>
    </cfRule>
    <cfRule type="expression" dxfId="3668" priority="157" stopIfTrue="1">
      <formula>COUNTIFS(INDIRECT("mesh_formatting_table[PiH_ID]"),A48,INDIRECT("mesh_formatting_table[Term]"),"Patient-Reported Outcome",INDIRECT("mesh_formatting_table[Sheet]"),"Pubs - Health Economists")</formula>
    </cfRule>
    <cfRule type="expression" dxfId="3667" priority="158" stopIfTrue="1">
      <formula>COUNTIFS(INDIRECT("mesh_formatting_table[PiH_ID]"),A48,INDIRECT("mesh_formatting_table[Term]"),"Reimbursement",INDIRECT("mesh_formatting_table[Sheet]"),"Pubs - Health Economists")</formula>
    </cfRule>
    <cfRule type="expression" dxfId="3666" priority="128" stopIfTrue="1">
      <formula>COUNTIFS(INDIRECT("location_formatting_table[PiH_ID]"),A48,INDIRECT("location_formatting_table[Type]"),"International")</formula>
    </cfRule>
  </conditionalFormatting>
  <conditionalFormatting sqref="A66:A70">
    <cfRule type="expression" dxfId="3664" priority="97" stopIfTrue="1">
      <formula>COUNTIFS(INDIRECT("location_formatting_table[PiH_ID]"),A66,INDIRECT("location_formatting_table[Country]"),"United States of America",INDIRECT("location_formatting_table[Type]"),"National")</formula>
    </cfRule>
    <cfRule type="expression" dxfId="3663" priority="103" stopIfTrue="1">
      <formula>COUNTIFS(INDIRECT("mesh_formatting_table[PiH_ID]"),A66,INDIRECT("mesh_formatting_table[Term]"),"PICO System/ PICO Dressing",INDIRECT("mesh_formatting_table[Sheet]"),"Pubs Score - Clinical Terms")</formula>
    </cfRule>
    <cfRule type="expression" dxfId="3662" priority="125" stopIfTrue="1">
      <formula>COUNTIFS(INDIRECT("mesh_formatting_table[PiH_ID]"),A66,INDIRECT("mesh_formatting_table[Term]"),"Patient-Reported Outcome",INDIRECT("mesh_formatting_table[Sheet]"),"Pubs - Health Economists")</formula>
    </cfRule>
    <cfRule type="expression" dxfId="3661" priority="124" stopIfTrue="1">
      <formula>COUNTIFS(INDIRECT("mesh_formatting_table[PiH_ID]"),A66,INDIRECT("mesh_formatting_table[Term]"),"Outcome Measure",INDIRECT("mesh_formatting_table[Sheet]"),"Pubs - Health Economists")</formula>
    </cfRule>
    <cfRule type="expression" dxfId="3660" priority="123" stopIfTrue="1">
      <formula>COUNTIFS(INDIRECT("mesh_formatting_table[PiH_ID]"),A66,INDIRECT("mesh_formatting_table[Term]"),"Market Access",INDIRECT("mesh_formatting_table[Sheet]"),"Pubs - Health Economists")</formula>
    </cfRule>
    <cfRule type="expression" dxfId="3659" priority="122" stopIfTrue="1">
      <formula>COUNTIFS(INDIRECT("mesh_formatting_table[PiH_ID]"),A66,INDIRECT("mesh_formatting_table[Term]"),"Length of Stay",INDIRECT("mesh_formatting_table[Sheet]"),"Pubs - Health Economists")</formula>
    </cfRule>
    <cfRule type="expression" dxfId="3658" priority="121" stopIfTrue="1">
      <formula>COUNTIFS(INDIRECT("mesh_formatting_table[PiH_ID]"),A66,INDIRECT("mesh_formatting_table[Term]"),"Health-Related Quality of Life",INDIRECT("mesh_formatting_table[Sheet]"),"Pubs - Health Economists")</formula>
    </cfRule>
    <cfRule type="expression" dxfId="3657" priority="120" stopIfTrue="1">
      <formula>COUNTIFS(INDIRECT("mesh_formatting_table[PiH_ID]"),A66,INDIRECT("mesh_formatting_table[Term]"),"Health Economics",INDIRECT("mesh_formatting_table[Sheet]"),"Pubs - Health Economists")</formula>
    </cfRule>
    <cfRule type="expression" dxfId="3656" priority="118" stopIfTrue="1">
      <formula>COUNTIFS(INDIRECT("mesh_formatting_table[PiH_ID]"),A66,INDIRECT("mesh_formatting_table[Term]"),"Clinical Outcomes",INDIRECT("mesh_formatting_table[Sheet]"),"Pubs - Health Economists")</formula>
    </cfRule>
    <cfRule type="expression" dxfId="3655" priority="119" stopIfTrue="1">
      <formula>COUNTIFS(INDIRECT("mesh_formatting_table[PiH_ID]"),A66,INDIRECT("mesh_formatting_table[Term]"),"Cost-Effectiveness",INDIRECT("mesh_formatting_table[Sheet]"),"Pubs - Health Economists")</formula>
    </cfRule>
    <cfRule type="expression" dxfId="3654" priority="117" stopIfTrue="1">
      <formula>COUNTIFS(INDIRECT("mesh_formatting_table[PiH_ID]"),A66,INDIRECT("mesh_formatting_table[Term]"),"Burden of Disease/ Burden of Illness",INDIRECT("mesh_formatting_table[Sheet]"),"Pubs - Health Economists")</formula>
    </cfRule>
    <cfRule type="expression" dxfId="3653" priority="116" stopIfTrue="1">
      <formula>COUNTIFS(INDIRECT("mesh_formatting_table[PiH_ID]"),A66,INDIRECT("mesh_formatting_table[Term]"),"PICO",INDIRECT("mesh_formatting_table[Sheet]"),"Pubs Score - Products &amp; Compe")</formula>
    </cfRule>
    <cfRule type="expression" dxfId="3652" priority="115" stopIfTrue="1">
      <formula>COUNTIFS(INDIRECT("mesh_formatting_table[PiH_ID]"),A66,INDIRECT("mesh_formatting_table[Term]"),"Smith &amp; Nephew",INDIRECT("mesh_formatting_table[Sheet]"),"Pubs Score - Products &amp; Compe")</formula>
    </cfRule>
    <cfRule type="expression" dxfId="3651" priority="114" stopIfTrue="1">
      <formula>COUNTIFS(INDIRECT("mesh_formatting_table[PiH_ID]"),A66,INDIRECT("mesh_formatting_table[Term]"),"Wound Infection Prevention",INDIRECT("mesh_formatting_table[Sheet]"),"Pubs Score - Clinical Terms")</formula>
    </cfRule>
    <cfRule type="expression" dxfId="3650" priority="113" stopIfTrue="1">
      <formula>COUNTIFS(INDIRECT("mesh_formatting_table[PiH_ID]"),A66,INDIRECT("mesh_formatting_table[Term]"),"Wound Infection after Surgery",INDIRECT("mesh_formatting_table[Sheet]"),"Pubs Score - Clinical Terms")</formula>
    </cfRule>
    <cfRule type="expression" dxfId="3649" priority="112" stopIfTrue="1">
      <formula>COUNTIFS(INDIRECT("mesh_formatting_table[PiH_ID]"),A66,INDIRECT("mesh_formatting_table[Term]"),"Wound Healing",INDIRECT("mesh_formatting_table[Sheet]"),"Pubs Score - Clinical Terms")</formula>
    </cfRule>
    <cfRule type="expression" dxfId="3648" priority="111" stopIfTrue="1">
      <formula>COUNTIFS(INDIRECT("mesh_formatting_table[PiH_ID]"),A66,INDIRECT("mesh_formatting_table[Term]"),"Surgical Wound Infection",INDIRECT("mesh_formatting_table[Sheet]"),"Pubs Score - Clinical Terms")</formula>
    </cfRule>
    <cfRule type="expression" dxfId="3647" priority="110" stopIfTrue="1">
      <formula>COUNTIFS(INDIRECT("mesh_formatting_table[PiH_ID]"),A66,INDIRECT("mesh_formatting_table[Term]"),"Surgical Site Infection Prevalence",INDIRECT("mesh_formatting_table[Sheet]"),"Pubs Score - Clinical Terms")</formula>
    </cfRule>
    <cfRule type="expression" dxfId="3646" priority="109" stopIfTrue="1">
      <formula>COUNTIFS(INDIRECT("mesh_formatting_table[PiH_ID]"),A66,INDIRECT("mesh_formatting_table[Term]"),"Surgical Site Infection/ SSI/ Surgical Infection",INDIRECT("mesh_formatting_table[Sheet]"),"Pubs Score - Clinical Terms")</formula>
    </cfRule>
    <cfRule type="expression" dxfId="3645" priority="108" stopIfTrue="1">
      <formula>COUNTIFS(INDIRECT("mesh_formatting_table[PiH_ID]"),A66,INDIRECT("mesh_formatting_table[Term]"),"Surgical Site Complications",INDIRECT("mesh_formatting_table[Sheet]"),"Pubs Score - Clinical Terms")</formula>
    </cfRule>
    <cfRule type="expression" dxfId="3644" priority="107" stopIfTrue="1">
      <formula>COUNTIFS(INDIRECT("mesh_formatting_table[PiH_ID]"),A66,INDIRECT("mesh_formatting_table[Term]"),"Prophylaxis of Surgical Site Infection/ SSI Prophylaxis",INDIRECT("mesh_formatting_table[Sheet]"),"Pubs Score - Clinical Terms")</formula>
    </cfRule>
    <cfRule type="expression" dxfId="3643" priority="106" stopIfTrue="1">
      <formula>COUNTIFS(INDIRECT("mesh_formatting_table[PiH_ID]"),A66,INDIRECT("mesh_formatting_table[Term]"),"Prevention of Surgical Site Infections/ Surgical Site Infection Prevention",INDIRECT("mesh_formatting_table[Sheet]"),"Pubs Score - Clinical Terms")</formula>
    </cfRule>
    <cfRule type="expression" dxfId="3642" priority="105" stopIfTrue="1">
      <formula>COUNTIFS(INDIRECT("mesh_formatting_table[PiH_ID]"),A66,INDIRECT("mesh_formatting_table[Term]"),"Postsurgical Wound Infection",INDIRECT("mesh_formatting_table[Sheet]"),"Pubs Score - Clinical Terms")</formula>
    </cfRule>
    <cfRule type="expression" dxfId="3641" priority="104" stopIfTrue="1">
      <formula>COUNTIFS(INDIRECT("mesh_formatting_table[PiH_ID]"),A66,INDIRECT("mesh_formatting_table[Term]"),"Postoperative Surgical Site Infection/ Postoperative SSI",INDIRECT("mesh_formatting_table[Sheet]"),"Pubs Score - Clinical Terms")</formula>
    </cfRule>
    <cfRule type="expression" dxfId="3640" priority="126" stopIfTrue="1">
      <formula>COUNTIFS(INDIRECT("mesh_formatting_table[PiH_ID]"),A66,INDIRECT("mesh_formatting_table[Term]"),"Reimbursement",INDIRECT("mesh_formatting_table[Sheet]"),"Pubs - Health Economists")</formula>
    </cfRule>
    <cfRule type="expression" dxfId="3639" priority="102" stopIfTrue="1">
      <formula>COUNTIFS(INDIRECT("mesh_formatting_table[PiH_ID]"),A66,INDIRECT("mesh_formatting_table[Term]"),"PICO Single Use Negative Pressure Wound Therapy System/ PICO sNPWT",INDIRECT("mesh_formatting_table[Sheet]"),"Pubs Score - Clinical Terms")</formula>
    </cfRule>
    <cfRule type="expression" dxfId="3638" priority="101" stopIfTrue="1">
      <formula>COUNTIFS(INDIRECT("mesh_formatting_table[PiH_ID]"),A66,INDIRECT("mesh_formatting_table[Term]"),"Negative-Pressure Wound Therapy/ NPWT",INDIRECT("mesh_formatting_table[Sheet]"),"Pubs Score - Clinical Terms")</formula>
    </cfRule>
    <cfRule type="expression" dxfId="3637" priority="100" stopIfTrue="1">
      <formula>COUNTIFS(INDIRECT("mesh_formatting_table[PiH_ID]"),A66,INDIRECT("mesh_formatting_table[Term]"),"Incisional NPWT",INDIRECT("mesh_formatting_table[Sheet]"),"Pubs Score - Clinical Terms")</formula>
    </cfRule>
    <cfRule type="expression" dxfId="3636" priority="99" stopIfTrue="1">
      <formula>COUNTIFS(INDIRECT("mesh_formatting_table[PiH_ID]"),A66,INDIRECT("mesh_formatting_table[Term]"),"Chronic Wounds",INDIRECT("mesh_formatting_table[Sheet]"),"Pubs Score - Clinical Terms")</formula>
    </cfRule>
    <cfRule type="expression" dxfId="3635" priority="98" stopIfTrue="1">
      <formula>COUNTIFS(INDIRECT("mesh_formatting_table[PiH_ID]"),A66,INDIRECT("mesh_formatting_table[Term]"),"Chronic Surgical Wound",INDIRECT("mesh_formatting_table[Sheet]"),"Pubs Score - Clinical Terms")</formula>
    </cfRule>
    <cfRule type="expression" dxfId="3634" priority="96" stopIfTrue="1">
      <formula>COUNTIFS(INDIRECT("location_formatting_table[PiH_ID]"),A66,INDIRECT("location_formatting_table[Type]"),"International")</formula>
    </cfRule>
  </conditionalFormatting>
  <conditionalFormatting sqref="A72:A88">
    <cfRule type="expression" dxfId="3633" priority="65" stopIfTrue="1">
      <formula>COUNTIFS(INDIRECT("location_formatting_table[PiH_ID]"),A72,INDIRECT("location_formatting_table[Country]"),"United States of America",INDIRECT("location_formatting_table[Type]"),"National")</formula>
    </cfRule>
    <cfRule type="expression" dxfId="3632" priority="66" stopIfTrue="1">
      <formula>COUNTIFS(INDIRECT("mesh_formatting_table[PiH_ID]"),A72,INDIRECT("mesh_formatting_table[Term]"),"Chronic Surgical Wound",INDIRECT("mesh_formatting_table[Sheet]"),"Pubs Score - Clinical Terms")</formula>
    </cfRule>
    <cfRule type="expression" dxfId="3631" priority="67" stopIfTrue="1">
      <formula>COUNTIFS(INDIRECT("mesh_formatting_table[PiH_ID]"),A72,INDIRECT("mesh_formatting_table[Term]"),"Chronic Wounds",INDIRECT("mesh_formatting_table[Sheet]"),"Pubs Score - Clinical Terms")</formula>
    </cfRule>
    <cfRule type="expression" dxfId="3630" priority="68" stopIfTrue="1">
      <formula>COUNTIFS(INDIRECT("mesh_formatting_table[PiH_ID]"),A72,INDIRECT("mesh_formatting_table[Term]"),"Incisional NPWT",INDIRECT("mesh_formatting_table[Sheet]"),"Pubs Score - Clinical Terms")</formula>
    </cfRule>
    <cfRule type="expression" dxfId="3629" priority="69" stopIfTrue="1">
      <formula>COUNTIFS(INDIRECT("mesh_formatting_table[PiH_ID]"),A72,INDIRECT("mesh_formatting_table[Term]"),"Negative-Pressure Wound Therapy/ NPWT",INDIRECT("mesh_formatting_table[Sheet]"),"Pubs Score - Clinical Terms")</formula>
    </cfRule>
    <cfRule type="expression" dxfId="3628" priority="70" stopIfTrue="1">
      <formula>COUNTIFS(INDIRECT("mesh_formatting_table[PiH_ID]"),A72,INDIRECT("mesh_formatting_table[Term]"),"PICO Single Use Negative Pressure Wound Therapy System/ PICO sNPWT",INDIRECT("mesh_formatting_table[Sheet]"),"Pubs Score - Clinical Terms")</formula>
    </cfRule>
    <cfRule type="expression" dxfId="3627" priority="71" stopIfTrue="1">
      <formula>COUNTIFS(INDIRECT("mesh_formatting_table[PiH_ID]"),A72,INDIRECT("mesh_formatting_table[Term]"),"PICO System/ PICO Dressing",INDIRECT("mesh_formatting_table[Sheet]"),"Pubs Score - Clinical Terms")</formula>
    </cfRule>
    <cfRule type="expression" dxfId="3626" priority="73" stopIfTrue="1">
      <formula>COUNTIFS(INDIRECT("mesh_formatting_table[PiH_ID]"),A72,INDIRECT("mesh_formatting_table[Term]"),"Postsurgical Wound Infection",INDIRECT("mesh_formatting_table[Sheet]"),"Pubs Score - Clinical Terms")</formula>
    </cfRule>
    <cfRule type="expression" dxfId="3625" priority="74" stopIfTrue="1">
      <formula>COUNTIFS(INDIRECT("mesh_formatting_table[PiH_ID]"),A72,INDIRECT("mesh_formatting_table[Term]"),"Prevention of Surgical Site Infections/ Surgical Site Infection Prevention",INDIRECT("mesh_formatting_table[Sheet]"),"Pubs Score - Clinical Terms")</formula>
    </cfRule>
    <cfRule type="expression" dxfId="3624" priority="75" stopIfTrue="1">
      <formula>COUNTIFS(INDIRECT("mesh_formatting_table[PiH_ID]"),A72,INDIRECT("mesh_formatting_table[Term]"),"Prophylaxis of Surgical Site Infection/ SSI Prophylaxis",INDIRECT("mesh_formatting_table[Sheet]"),"Pubs Score - Clinical Terms")</formula>
    </cfRule>
    <cfRule type="expression" dxfId="3623" priority="76" stopIfTrue="1">
      <formula>COUNTIFS(INDIRECT("mesh_formatting_table[PiH_ID]"),A72,INDIRECT("mesh_formatting_table[Term]"),"Surgical Site Complications",INDIRECT("mesh_formatting_table[Sheet]"),"Pubs Score - Clinical Terms")</formula>
    </cfRule>
    <cfRule type="expression" dxfId="3622" priority="77" stopIfTrue="1">
      <formula>COUNTIFS(INDIRECT("mesh_formatting_table[PiH_ID]"),A72,INDIRECT("mesh_formatting_table[Term]"),"Surgical Site Infection/ SSI/ Surgical Infection",INDIRECT("mesh_formatting_table[Sheet]"),"Pubs Score - Clinical Terms")</formula>
    </cfRule>
    <cfRule type="expression" dxfId="3621" priority="78" stopIfTrue="1">
      <formula>COUNTIFS(INDIRECT("mesh_formatting_table[PiH_ID]"),A72,INDIRECT("mesh_formatting_table[Term]"),"Surgical Site Infection Prevalence",INDIRECT("mesh_formatting_table[Sheet]"),"Pubs Score - Clinical Terms")</formula>
    </cfRule>
    <cfRule type="expression" dxfId="3620" priority="94" stopIfTrue="1">
      <formula>COUNTIFS(INDIRECT("mesh_formatting_table[PiH_ID]"),A72,INDIRECT("mesh_formatting_table[Term]"),"Reimbursement",INDIRECT("mesh_formatting_table[Sheet]"),"Pubs - Health Economists")</formula>
    </cfRule>
    <cfRule type="expression" dxfId="3619" priority="79" stopIfTrue="1">
      <formula>COUNTIFS(INDIRECT("mesh_formatting_table[PiH_ID]"),A72,INDIRECT("mesh_formatting_table[Term]"),"Surgical Wound Infection",INDIRECT("mesh_formatting_table[Sheet]"),"Pubs Score - Clinical Terms")</formula>
    </cfRule>
    <cfRule type="expression" dxfId="3618" priority="80" stopIfTrue="1">
      <formula>COUNTIFS(INDIRECT("mesh_formatting_table[PiH_ID]"),A72,INDIRECT("mesh_formatting_table[Term]"),"Wound Healing",INDIRECT("mesh_formatting_table[Sheet]"),"Pubs Score - Clinical Terms")</formula>
    </cfRule>
    <cfRule type="expression" dxfId="3617" priority="81" stopIfTrue="1">
      <formula>COUNTIFS(INDIRECT("mesh_formatting_table[PiH_ID]"),A72,INDIRECT("mesh_formatting_table[Term]"),"Wound Infection after Surgery",INDIRECT("mesh_formatting_table[Sheet]"),"Pubs Score - Clinical Terms")</formula>
    </cfRule>
    <cfRule type="expression" dxfId="3616" priority="82" stopIfTrue="1">
      <formula>COUNTIFS(INDIRECT("mesh_formatting_table[PiH_ID]"),A72,INDIRECT("mesh_formatting_table[Term]"),"Wound Infection Prevention",INDIRECT("mesh_formatting_table[Sheet]"),"Pubs Score - Clinical Terms")</formula>
    </cfRule>
    <cfRule type="expression" dxfId="3615" priority="83" stopIfTrue="1">
      <formula>COUNTIFS(INDIRECT("mesh_formatting_table[PiH_ID]"),A72,INDIRECT("mesh_formatting_table[Term]"),"Smith &amp; Nephew",INDIRECT("mesh_formatting_table[Sheet]"),"Pubs Score - Products &amp; Compe")</formula>
    </cfRule>
    <cfRule type="expression" dxfId="3614" priority="84" stopIfTrue="1">
      <formula>COUNTIFS(INDIRECT("mesh_formatting_table[PiH_ID]"),A72,INDIRECT("mesh_formatting_table[Term]"),"PICO",INDIRECT("mesh_formatting_table[Sheet]"),"Pubs Score - Products &amp; Compe")</formula>
    </cfRule>
    <cfRule type="expression" dxfId="3613" priority="85" stopIfTrue="1">
      <formula>COUNTIFS(INDIRECT("mesh_formatting_table[PiH_ID]"),A72,INDIRECT("mesh_formatting_table[Term]"),"Burden of Disease/ Burden of Illness",INDIRECT("mesh_formatting_table[Sheet]"),"Pubs - Health Economists")</formula>
    </cfRule>
    <cfRule type="expression" dxfId="3612" priority="86" stopIfTrue="1">
      <formula>COUNTIFS(INDIRECT("mesh_formatting_table[PiH_ID]"),A72,INDIRECT("mesh_formatting_table[Term]"),"Clinical Outcomes",INDIRECT("mesh_formatting_table[Sheet]"),"Pubs - Health Economists")</formula>
    </cfRule>
    <cfRule type="expression" dxfId="3611" priority="88" stopIfTrue="1">
      <formula>COUNTIFS(INDIRECT("mesh_formatting_table[PiH_ID]"),A72,INDIRECT("mesh_formatting_table[Term]"),"Health Economics",INDIRECT("mesh_formatting_table[Sheet]"),"Pubs - Health Economists")</formula>
    </cfRule>
    <cfRule type="expression" dxfId="3610" priority="89" stopIfTrue="1">
      <formula>COUNTIFS(INDIRECT("mesh_formatting_table[PiH_ID]"),A72,INDIRECT("mesh_formatting_table[Term]"),"Health-Related Quality of Life",INDIRECT("mesh_formatting_table[Sheet]"),"Pubs - Health Economists")</formula>
    </cfRule>
    <cfRule type="expression" dxfId="3609" priority="90" stopIfTrue="1">
      <formula>COUNTIFS(INDIRECT("mesh_formatting_table[PiH_ID]"),A72,INDIRECT("mesh_formatting_table[Term]"),"Length of Stay",INDIRECT("mesh_formatting_table[Sheet]"),"Pubs - Health Economists")</formula>
    </cfRule>
    <cfRule type="expression" dxfId="3608" priority="91" stopIfTrue="1">
      <formula>COUNTIFS(INDIRECT("mesh_formatting_table[PiH_ID]"),A72,INDIRECT("mesh_formatting_table[Term]"),"Market Access",INDIRECT("mesh_formatting_table[Sheet]"),"Pubs - Health Economists")</formula>
    </cfRule>
    <cfRule type="expression" dxfId="3607" priority="92" stopIfTrue="1">
      <formula>COUNTIFS(INDIRECT("mesh_formatting_table[PiH_ID]"),A72,INDIRECT("mesh_formatting_table[Term]"),"Outcome Measure",INDIRECT("mesh_formatting_table[Sheet]"),"Pubs - Health Economists")</formula>
    </cfRule>
    <cfRule type="expression" dxfId="3606" priority="93" stopIfTrue="1">
      <formula>COUNTIFS(INDIRECT("mesh_formatting_table[PiH_ID]"),A72,INDIRECT("mesh_formatting_table[Term]"),"Patient-Reported Outcome",INDIRECT("mesh_formatting_table[Sheet]"),"Pubs - Health Economists")</formula>
    </cfRule>
    <cfRule type="expression" dxfId="3605" priority="87" stopIfTrue="1">
      <formula>COUNTIFS(INDIRECT("mesh_formatting_table[PiH_ID]"),A72,INDIRECT("mesh_formatting_table[Term]"),"Cost-Effectiveness",INDIRECT("mesh_formatting_table[Sheet]"),"Pubs - Health Economists")</formula>
    </cfRule>
    <cfRule type="expression" dxfId="3604" priority="72" stopIfTrue="1">
      <formula>COUNTIFS(INDIRECT("mesh_formatting_table[PiH_ID]"),A72,INDIRECT("mesh_formatting_table[Term]"),"Postoperative Surgical Site Infection/ Postoperative SSI",INDIRECT("mesh_formatting_table[Sheet]"),"Pubs Score - Clinical Terms")</formula>
    </cfRule>
    <cfRule type="expression" dxfId="3603" priority="64" stopIfTrue="1">
      <formula>COUNTIFS(INDIRECT("location_formatting_table[PiH_ID]"),A72,INDIRECT("location_formatting_table[Type]"),"International")</formula>
    </cfRule>
  </conditionalFormatting>
  <conditionalFormatting sqref="A90:A91">
    <cfRule type="expression" dxfId="3601" priority="63" stopIfTrue="1">
      <formula>COUNTIFS(INDIRECT("mesh_formatting_table[PiH_ID]"),A90,INDIRECT("mesh_formatting_table[Term]"),"Reimbursement",INDIRECT("mesh_formatting_table[Sheet]"),"Pubs - Health Economists")</formula>
    </cfRule>
    <cfRule type="expression" dxfId="3600" priority="62" stopIfTrue="1">
      <formula>COUNTIFS(INDIRECT("mesh_formatting_table[PiH_ID]"),A90,INDIRECT("mesh_formatting_table[Term]"),"Patient-Reported Outcome",INDIRECT("mesh_formatting_table[Sheet]"),"Pubs - Health Economists")</formula>
    </cfRule>
    <cfRule type="expression" dxfId="3599" priority="61" stopIfTrue="1">
      <formula>COUNTIFS(INDIRECT("mesh_formatting_table[PiH_ID]"),A90,INDIRECT("mesh_formatting_table[Term]"),"Outcome Measure",INDIRECT("mesh_formatting_table[Sheet]"),"Pubs - Health Economists")</formula>
    </cfRule>
    <cfRule type="expression" dxfId="3598" priority="60" stopIfTrue="1">
      <formula>COUNTIFS(INDIRECT("mesh_formatting_table[PiH_ID]"),A90,INDIRECT("mesh_formatting_table[Term]"),"Market Access",INDIRECT("mesh_formatting_table[Sheet]"),"Pubs - Health Economists")</formula>
    </cfRule>
    <cfRule type="expression" dxfId="3597" priority="59" stopIfTrue="1">
      <formula>COUNTIFS(INDIRECT("mesh_formatting_table[PiH_ID]"),A90,INDIRECT("mesh_formatting_table[Term]"),"Length of Stay",INDIRECT("mesh_formatting_table[Sheet]"),"Pubs - Health Economists")</formula>
    </cfRule>
    <cfRule type="expression" dxfId="3596" priority="58" stopIfTrue="1">
      <formula>COUNTIFS(INDIRECT("mesh_formatting_table[PiH_ID]"),A90,INDIRECT("mesh_formatting_table[Term]"),"Health-Related Quality of Life",INDIRECT("mesh_formatting_table[Sheet]"),"Pubs - Health Economists")</formula>
    </cfRule>
    <cfRule type="expression" dxfId="3595" priority="57" stopIfTrue="1">
      <formula>COUNTIFS(INDIRECT("mesh_formatting_table[PiH_ID]"),A90,INDIRECT("mesh_formatting_table[Term]"),"Health Economics",INDIRECT("mesh_formatting_table[Sheet]"),"Pubs - Health Economists")</formula>
    </cfRule>
    <cfRule type="expression" dxfId="3594" priority="56" stopIfTrue="1">
      <formula>COUNTIFS(INDIRECT("mesh_formatting_table[PiH_ID]"),A90,INDIRECT("mesh_formatting_table[Term]"),"Cost-Effectiveness",INDIRECT("mesh_formatting_table[Sheet]"),"Pubs - Health Economists")</formula>
    </cfRule>
    <cfRule type="expression" dxfId="3593" priority="55" stopIfTrue="1">
      <formula>COUNTIFS(INDIRECT("mesh_formatting_table[PiH_ID]"),A90,INDIRECT("mesh_formatting_table[Term]"),"Clinical Outcomes",INDIRECT("mesh_formatting_table[Sheet]"),"Pubs - Health Economists")</formula>
    </cfRule>
    <cfRule type="expression" dxfId="3592" priority="54" stopIfTrue="1">
      <formula>COUNTIFS(INDIRECT("mesh_formatting_table[PiH_ID]"),A90,INDIRECT("mesh_formatting_table[Term]"),"Burden of Disease/ Burden of Illness",INDIRECT("mesh_formatting_table[Sheet]"),"Pubs - Health Economists")</formula>
    </cfRule>
    <cfRule type="expression" dxfId="3591" priority="53" stopIfTrue="1">
      <formula>COUNTIFS(INDIRECT("mesh_formatting_table[PiH_ID]"),A90,INDIRECT("mesh_formatting_table[Term]"),"PICO",INDIRECT("mesh_formatting_table[Sheet]"),"Pubs Score - Products &amp; Compe")</formula>
    </cfRule>
    <cfRule type="expression" dxfId="3590" priority="52" stopIfTrue="1">
      <formula>COUNTIFS(INDIRECT("mesh_formatting_table[PiH_ID]"),A90,INDIRECT("mesh_formatting_table[Term]"),"Smith &amp; Nephew",INDIRECT("mesh_formatting_table[Sheet]"),"Pubs Score - Products &amp; Compe")</formula>
    </cfRule>
    <cfRule type="expression" dxfId="3589" priority="51" stopIfTrue="1">
      <formula>COUNTIFS(INDIRECT("mesh_formatting_table[PiH_ID]"),A90,INDIRECT("mesh_formatting_table[Term]"),"Wound Infection Prevention",INDIRECT("mesh_formatting_table[Sheet]"),"Pubs Score - Clinical Terms")</formula>
    </cfRule>
    <cfRule type="expression" dxfId="3588" priority="50" stopIfTrue="1">
      <formula>COUNTIFS(INDIRECT("mesh_formatting_table[PiH_ID]"),A90,INDIRECT("mesh_formatting_table[Term]"),"Wound Infection after Surgery",INDIRECT("mesh_formatting_table[Sheet]"),"Pubs Score - Clinical Terms")</formula>
    </cfRule>
    <cfRule type="expression" dxfId="3587" priority="49" stopIfTrue="1">
      <formula>COUNTIFS(INDIRECT("mesh_formatting_table[PiH_ID]"),A90,INDIRECT("mesh_formatting_table[Term]"),"Wound Healing",INDIRECT("mesh_formatting_table[Sheet]"),"Pubs Score - Clinical Terms")</formula>
    </cfRule>
    <cfRule type="expression" dxfId="3586" priority="48" stopIfTrue="1">
      <formula>COUNTIFS(INDIRECT("mesh_formatting_table[PiH_ID]"),A90,INDIRECT("mesh_formatting_table[Term]"),"Surgical Wound Infection",INDIRECT("mesh_formatting_table[Sheet]"),"Pubs Score - Clinical Terms")</formula>
    </cfRule>
    <cfRule type="expression" dxfId="3585" priority="47" stopIfTrue="1">
      <formula>COUNTIFS(INDIRECT("mesh_formatting_table[PiH_ID]"),A90,INDIRECT("mesh_formatting_table[Term]"),"Surgical Site Infection Prevalence",INDIRECT("mesh_formatting_table[Sheet]"),"Pubs Score - Clinical Terms")</formula>
    </cfRule>
    <cfRule type="expression" dxfId="3584" priority="46" stopIfTrue="1">
      <formula>COUNTIFS(INDIRECT("mesh_formatting_table[PiH_ID]"),A90,INDIRECT("mesh_formatting_table[Term]"),"Surgical Site Infection/ SSI/ Surgical Infection",INDIRECT("mesh_formatting_table[Sheet]"),"Pubs Score - Clinical Terms")</formula>
    </cfRule>
    <cfRule type="expression" dxfId="3583" priority="45" stopIfTrue="1">
      <formula>COUNTIFS(INDIRECT("mesh_formatting_table[PiH_ID]"),A90,INDIRECT("mesh_formatting_table[Term]"),"Surgical Site Complications",INDIRECT("mesh_formatting_table[Sheet]"),"Pubs Score - Clinical Terms")</formula>
    </cfRule>
    <cfRule type="expression" dxfId="3582" priority="44" stopIfTrue="1">
      <formula>COUNTIFS(INDIRECT("mesh_formatting_table[PiH_ID]"),A90,INDIRECT("mesh_formatting_table[Term]"),"Prophylaxis of Surgical Site Infection/ SSI Prophylaxis",INDIRECT("mesh_formatting_table[Sheet]"),"Pubs Score - Clinical Terms")</formula>
    </cfRule>
    <cfRule type="expression" dxfId="3581" priority="43" stopIfTrue="1">
      <formula>COUNTIFS(INDIRECT("mesh_formatting_table[PiH_ID]"),A90,INDIRECT("mesh_formatting_table[Term]"),"Prevention of Surgical Site Infections/ Surgical Site Infection Prevention",INDIRECT("mesh_formatting_table[Sheet]"),"Pubs Score - Clinical Terms")</formula>
    </cfRule>
    <cfRule type="expression" dxfId="3580" priority="42" stopIfTrue="1">
      <formula>COUNTIFS(INDIRECT("mesh_formatting_table[PiH_ID]"),A90,INDIRECT("mesh_formatting_table[Term]"),"Postsurgical Wound Infection",INDIRECT("mesh_formatting_table[Sheet]"),"Pubs Score - Clinical Terms")</formula>
    </cfRule>
    <cfRule type="expression" dxfId="3579" priority="41" stopIfTrue="1">
      <formula>COUNTIFS(INDIRECT("mesh_formatting_table[PiH_ID]"),A90,INDIRECT("mesh_formatting_table[Term]"),"Postoperative Surgical Site Infection/ Postoperative SSI",INDIRECT("mesh_formatting_table[Sheet]"),"Pubs Score - Clinical Terms")</formula>
    </cfRule>
    <cfRule type="expression" dxfId="3578" priority="40" stopIfTrue="1">
      <formula>COUNTIFS(INDIRECT("mesh_formatting_table[PiH_ID]"),A90,INDIRECT("mesh_formatting_table[Term]"),"PICO System/ PICO Dressing",INDIRECT("mesh_formatting_table[Sheet]"),"Pubs Score - Clinical Terms")</formula>
    </cfRule>
    <cfRule type="expression" dxfId="3577" priority="39" stopIfTrue="1">
      <formula>COUNTIFS(INDIRECT("mesh_formatting_table[PiH_ID]"),A90,INDIRECT("mesh_formatting_table[Term]"),"PICO Single Use Negative Pressure Wound Therapy System/ PICO sNPWT",INDIRECT("mesh_formatting_table[Sheet]"),"Pubs Score - Clinical Terms")</formula>
    </cfRule>
    <cfRule type="expression" dxfId="3576" priority="38" stopIfTrue="1">
      <formula>COUNTIFS(INDIRECT("mesh_formatting_table[PiH_ID]"),A90,INDIRECT("mesh_formatting_table[Term]"),"Negative-Pressure Wound Therapy/ NPWT",INDIRECT("mesh_formatting_table[Sheet]"),"Pubs Score - Clinical Terms")</formula>
    </cfRule>
    <cfRule type="expression" dxfId="3575" priority="37" stopIfTrue="1">
      <formula>COUNTIFS(INDIRECT("mesh_formatting_table[PiH_ID]"),A90,INDIRECT("mesh_formatting_table[Term]"),"Incisional NPWT",INDIRECT("mesh_formatting_table[Sheet]"),"Pubs Score - Clinical Terms")</formula>
    </cfRule>
    <cfRule type="expression" dxfId="3574" priority="36" stopIfTrue="1">
      <formula>COUNTIFS(INDIRECT("mesh_formatting_table[PiH_ID]"),A90,INDIRECT("mesh_formatting_table[Term]"),"Chronic Wounds",INDIRECT("mesh_formatting_table[Sheet]"),"Pubs Score - Clinical Terms")</formula>
    </cfRule>
    <cfRule type="expression" dxfId="3573" priority="35" stopIfTrue="1">
      <formula>COUNTIFS(INDIRECT("mesh_formatting_table[PiH_ID]"),A90,INDIRECT("mesh_formatting_table[Term]"),"Chronic Surgical Wound",INDIRECT("mesh_formatting_table[Sheet]"),"Pubs Score - Clinical Terms")</formula>
    </cfRule>
    <cfRule type="expression" dxfId="3572" priority="34" stopIfTrue="1">
      <formula>COUNTIFS(INDIRECT("location_formatting_table[PiH_ID]"),A90,INDIRECT("location_formatting_table[Country]"),"United States of America",INDIRECT("location_formatting_table[Type]"),"National")</formula>
    </cfRule>
    <cfRule type="expression" dxfId="3571" priority="33" stopIfTrue="1">
      <formula>COUNTIFS(INDIRECT("location_formatting_table[PiH_ID]"),A90,INDIRECT("location_formatting_table[Type]"),"International")</formula>
    </cfRule>
  </conditionalFormatting>
  <conditionalFormatting sqref="A93:A97">
    <cfRule type="expression" dxfId="3569" priority="30" stopIfTrue="1">
      <formula>COUNTIFS(INDIRECT("mesh_formatting_table[PiH_ID]"),A93,INDIRECT("mesh_formatting_table[Term]"),"Patient-Reported Outcome",INDIRECT("mesh_formatting_table[Sheet]"),"Pubs - Health Economists")</formula>
    </cfRule>
    <cfRule type="expression" dxfId="3568" priority="29" stopIfTrue="1">
      <formula>COUNTIFS(INDIRECT("mesh_formatting_table[PiH_ID]"),A93,INDIRECT("mesh_formatting_table[Term]"),"Outcome Measure",INDIRECT("mesh_formatting_table[Sheet]"),"Pubs - Health Economists")</formula>
    </cfRule>
    <cfRule type="expression" dxfId="3567" priority="28" stopIfTrue="1">
      <formula>COUNTIFS(INDIRECT("mesh_formatting_table[PiH_ID]"),A93,INDIRECT("mesh_formatting_table[Term]"),"Market Access",INDIRECT("mesh_formatting_table[Sheet]"),"Pubs - Health Economists")</formula>
    </cfRule>
    <cfRule type="expression" dxfId="3566" priority="27" stopIfTrue="1">
      <formula>COUNTIFS(INDIRECT("mesh_formatting_table[PiH_ID]"),A93,INDIRECT("mesh_formatting_table[Term]"),"Length of Stay",INDIRECT("mesh_formatting_table[Sheet]"),"Pubs - Health Economists")</formula>
    </cfRule>
    <cfRule type="expression" dxfId="3565" priority="26" stopIfTrue="1">
      <formula>COUNTIFS(INDIRECT("mesh_formatting_table[PiH_ID]"),A93,INDIRECT("mesh_formatting_table[Term]"),"Health-Related Quality of Life",INDIRECT("mesh_formatting_table[Sheet]"),"Pubs - Health Economists")</formula>
    </cfRule>
    <cfRule type="expression" dxfId="3564" priority="25" stopIfTrue="1">
      <formula>COUNTIFS(INDIRECT("mesh_formatting_table[PiH_ID]"),A93,INDIRECT("mesh_formatting_table[Term]"),"Health Economics",INDIRECT("mesh_formatting_table[Sheet]"),"Pubs - Health Economists")</formula>
    </cfRule>
    <cfRule type="expression" dxfId="3563" priority="24" stopIfTrue="1">
      <formula>COUNTIFS(INDIRECT("mesh_formatting_table[PiH_ID]"),A93,INDIRECT("mesh_formatting_table[Term]"),"Cost-Effectiveness",INDIRECT("mesh_formatting_table[Sheet]"),"Pubs - Health Economists")</formula>
    </cfRule>
    <cfRule type="expression" dxfId="3562" priority="23" stopIfTrue="1">
      <formula>COUNTIFS(INDIRECT("mesh_formatting_table[PiH_ID]"),A93,INDIRECT("mesh_formatting_table[Term]"),"Clinical Outcomes",INDIRECT("mesh_formatting_table[Sheet]"),"Pubs - Health Economists")</formula>
    </cfRule>
    <cfRule type="expression" dxfId="3561" priority="22" stopIfTrue="1">
      <formula>COUNTIFS(INDIRECT("mesh_formatting_table[PiH_ID]"),A93,INDIRECT("mesh_formatting_table[Term]"),"Burden of Disease/ Burden of Illness",INDIRECT("mesh_formatting_table[Sheet]"),"Pubs - Health Economists")</formula>
    </cfRule>
    <cfRule type="expression" dxfId="3560" priority="21" stopIfTrue="1">
      <formula>COUNTIFS(INDIRECT("mesh_formatting_table[PiH_ID]"),A93,INDIRECT("mesh_formatting_table[Term]"),"PICO",INDIRECT("mesh_formatting_table[Sheet]"),"Pubs Score - Products &amp; Compe")</formula>
    </cfRule>
    <cfRule type="expression" dxfId="3559" priority="20" stopIfTrue="1">
      <formula>COUNTIFS(INDIRECT("mesh_formatting_table[PiH_ID]"),A93,INDIRECT("mesh_formatting_table[Term]"),"Smith &amp; Nephew",INDIRECT("mesh_formatting_table[Sheet]"),"Pubs Score - Products &amp; Compe")</formula>
    </cfRule>
    <cfRule type="expression" dxfId="3558" priority="19" stopIfTrue="1">
      <formula>COUNTIFS(INDIRECT("mesh_formatting_table[PiH_ID]"),A93,INDIRECT("mesh_formatting_table[Term]"),"Wound Infection Prevention",INDIRECT("mesh_formatting_table[Sheet]"),"Pubs Score - Clinical Terms")</formula>
    </cfRule>
    <cfRule type="expression" dxfId="3557" priority="18" stopIfTrue="1">
      <formula>COUNTIFS(INDIRECT("mesh_formatting_table[PiH_ID]"),A93,INDIRECT("mesh_formatting_table[Term]"),"Wound Infection after Surgery",INDIRECT("mesh_formatting_table[Sheet]"),"Pubs Score - Clinical Terms")</formula>
    </cfRule>
    <cfRule type="expression" dxfId="3556" priority="17" stopIfTrue="1">
      <formula>COUNTIFS(INDIRECT("mesh_formatting_table[PiH_ID]"),A93,INDIRECT("mesh_formatting_table[Term]"),"Wound Healing",INDIRECT("mesh_formatting_table[Sheet]"),"Pubs Score - Clinical Terms")</formula>
    </cfRule>
    <cfRule type="expression" dxfId="3555" priority="15" stopIfTrue="1">
      <formula>COUNTIFS(INDIRECT("mesh_formatting_table[PiH_ID]"),A93,INDIRECT("mesh_formatting_table[Term]"),"Surgical Site Infection Prevalence",INDIRECT("mesh_formatting_table[Sheet]"),"Pubs Score - Clinical Terms")</formula>
    </cfRule>
    <cfRule type="expression" dxfId="3554" priority="14" stopIfTrue="1">
      <formula>COUNTIFS(INDIRECT("mesh_formatting_table[PiH_ID]"),A93,INDIRECT("mesh_formatting_table[Term]"),"Surgical Site Infection/ SSI/ Surgical Infection",INDIRECT("mesh_formatting_table[Sheet]"),"Pubs Score - Clinical Terms")</formula>
    </cfRule>
    <cfRule type="expression" dxfId="3553" priority="13" stopIfTrue="1">
      <formula>COUNTIFS(INDIRECT("mesh_formatting_table[PiH_ID]"),A93,INDIRECT("mesh_formatting_table[Term]"),"Surgical Site Complications",INDIRECT("mesh_formatting_table[Sheet]"),"Pubs Score - Clinical Terms")</formula>
    </cfRule>
    <cfRule type="expression" dxfId="3552" priority="12" stopIfTrue="1">
      <formula>COUNTIFS(INDIRECT("mesh_formatting_table[PiH_ID]"),A93,INDIRECT("mesh_formatting_table[Term]"),"Prophylaxis of Surgical Site Infection/ SSI Prophylaxis",INDIRECT("mesh_formatting_table[Sheet]"),"Pubs Score - Clinical Terms")</formula>
    </cfRule>
    <cfRule type="expression" dxfId="3551" priority="11" stopIfTrue="1">
      <formula>COUNTIFS(INDIRECT("mesh_formatting_table[PiH_ID]"),A93,INDIRECT("mesh_formatting_table[Term]"),"Prevention of Surgical Site Infections/ Surgical Site Infection Prevention",INDIRECT("mesh_formatting_table[Sheet]"),"Pubs Score - Clinical Terms")</formula>
    </cfRule>
    <cfRule type="expression" dxfId="3550" priority="10" stopIfTrue="1">
      <formula>COUNTIFS(INDIRECT("mesh_formatting_table[PiH_ID]"),A93,INDIRECT("mesh_formatting_table[Term]"),"Postsurgical Wound Infection",INDIRECT("mesh_formatting_table[Sheet]"),"Pubs Score - Clinical Terms")</formula>
    </cfRule>
    <cfRule type="expression" dxfId="3549" priority="9" stopIfTrue="1">
      <formula>COUNTIFS(INDIRECT("mesh_formatting_table[PiH_ID]"),A93,INDIRECT("mesh_formatting_table[Term]"),"Postoperative Surgical Site Infection/ Postoperative SSI",INDIRECT("mesh_formatting_table[Sheet]"),"Pubs Score - Clinical Terms")</formula>
    </cfRule>
    <cfRule type="expression" dxfId="3548" priority="8" stopIfTrue="1">
      <formula>COUNTIFS(INDIRECT("mesh_formatting_table[PiH_ID]"),A93,INDIRECT("mesh_formatting_table[Term]"),"PICO System/ PICO Dressing",INDIRECT("mesh_formatting_table[Sheet]"),"Pubs Score - Clinical Terms")</formula>
    </cfRule>
    <cfRule type="expression" dxfId="3547" priority="7" stopIfTrue="1">
      <formula>COUNTIFS(INDIRECT("mesh_formatting_table[PiH_ID]"),A93,INDIRECT("mesh_formatting_table[Term]"),"PICO Single Use Negative Pressure Wound Therapy System/ PICO sNPWT",INDIRECT("mesh_formatting_table[Sheet]"),"Pubs Score - Clinical Terms")</formula>
    </cfRule>
    <cfRule type="expression" dxfId="3546" priority="6" stopIfTrue="1">
      <formula>COUNTIFS(INDIRECT("mesh_formatting_table[PiH_ID]"),A93,INDIRECT("mesh_formatting_table[Term]"),"Negative-Pressure Wound Therapy/ NPWT",INDIRECT("mesh_formatting_table[Sheet]"),"Pubs Score - Clinical Terms")</formula>
    </cfRule>
    <cfRule type="expression" dxfId="3545" priority="5" stopIfTrue="1">
      <formula>COUNTIFS(INDIRECT("mesh_formatting_table[PiH_ID]"),A93,INDIRECT("mesh_formatting_table[Term]"),"Incisional NPWT",INDIRECT("mesh_formatting_table[Sheet]"),"Pubs Score - Clinical Terms")</formula>
    </cfRule>
    <cfRule type="expression" dxfId="3544" priority="4" stopIfTrue="1">
      <formula>COUNTIFS(INDIRECT("mesh_formatting_table[PiH_ID]"),A93,INDIRECT("mesh_formatting_table[Term]"),"Chronic Wounds",INDIRECT("mesh_formatting_table[Sheet]"),"Pubs Score - Clinical Terms")</formula>
    </cfRule>
    <cfRule type="expression" dxfId="3543" priority="3" stopIfTrue="1">
      <formula>COUNTIFS(INDIRECT("mesh_formatting_table[PiH_ID]"),A93,INDIRECT("mesh_formatting_table[Term]"),"Chronic Surgical Wound",INDIRECT("mesh_formatting_table[Sheet]"),"Pubs Score - Clinical Terms")</formula>
    </cfRule>
    <cfRule type="expression" dxfId="3542" priority="2" stopIfTrue="1">
      <formula>COUNTIFS(INDIRECT("location_formatting_table[PiH_ID]"),A93,INDIRECT("location_formatting_table[Country]"),"United States of America",INDIRECT("location_formatting_table[Type]"),"National")</formula>
    </cfRule>
    <cfRule type="expression" dxfId="3541" priority="16" stopIfTrue="1">
      <formula>COUNTIFS(INDIRECT("mesh_formatting_table[PiH_ID]"),A93,INDIRECT("mesh_formatting_table[Term]"),"Surgical Wound Infection",INDIRECT("mesh_formatting_table[Sheet]"),"Pubs Score - Clinical Terms")</formula>
    </cfRule>
    <cfRule type="expression" dxfId="3540" priority="1" stopIfTrue="1">
      <formula>COUNTIFS(INDIRECT("location_formatting_table[PiH_ID]"),A93,INDIRECT("location_formatting_table[Type]"),"International")</formula>
    </cfRule>
    <cfRule type="expression" dxfId="3539" priority="31" stopIfTrue="1">
      <formula>COUNTIFS(INDIRECT("mesh_formatting_table[PiH_ID]"),A93,INDIRECT("mesh_formatting_table[Term]"),"Reimbursement",INDIRECT("mesh_formatting_table[Sheet]"),"Pubs - Health Economists")</formula>
    </cfRule>
  </conditionalFormatting>
  <hyperlinks>
    <hyperlink ref="B2" r:id="rId1" xr:uid="{A4878434-C11C-484A-93AD-577E3394D9BE}"/>
    <hyperlink ref="B3" r:id="rId2" xr:uid="{9B2F5016-D2A5-45C7-9833-C2930B8F8CBA}"/>
    <hyperlink ref="B4" r:id="rId3" xr:uid="{340F7CBC-FE68-45B0-9E3F-B9D783847B8D}"/>
    <hyperlink ref="B5" r:id="rId4" xr:uid="{9E9661CC-5404-4775-BA82-CBD675A38987}"/>
    <hyperlink ref="B6" r:id="rId5" xr:uid="{360FE039-5221-471B-928A-3A6976E7F124}"/>
    <hyperlink ref="B7" r:id="rId6" xr:uid="{1B3B1708-074C-4264-BB80-54EE1628DDBD}"/>
  </hyperlinks>
  <pageMargins left="0.7" right="0.7" top="0.75" bottom="0.75" header="0.3" footer="0.3"/>
  <pageSetup orientation="landscape" horizontalDpi="4294967293" verticalDpi="4294967293" r:id="rId7"/>
  <drawing r:id="rId8"/>
  <legacyDrawing r:id="rId9"/>
  <extLst>
    <ext xmlns:x14="http://schemas.microsoft.com/office/spreadsheetml/2009/9/main" uri="{78C0D931-6437-407d-A8EE-F0AAD7539E65}">
      <x14:conditionalFormattings>
        <x14:conditionalFormatting xmlns:xm="http://schemas.microsoft.com/office/excel/2006/main">
          <x14:cfRule type="expression" priority="255" id="{F1D30F95-C023-4EDB-B4CA-22AD5A028098}">
            <xm:f>COUNT(SEARCH(Formatting!$A$2:$A$41,A23))</xm:f>
            <x14:dxf>
              <fill>
                <patternFill>
                  <bgColor rgb="FFFF99FF"/>
                </patternFill>
              </fill>
            </x14:dxf>
          </x14:cfRule>
          <xm:sqref>A23</xm:sqref>
        </x14:conditionalFormatting>
        <x14:conditionalFormatting xmlns:xm="http://schemas.microsoft.com/office/excel/2006/main">
          <x14:cfRule type="expression" priority="192" id="{A3CC2886-D609-4955-81ED-DDC3BA1162CA}">
            <xm:f>COUNT(SEARCH(Formatting!$A$2:$A$41,A26))</xm:f>
            <x14:dxf>
              <fill>
                <patternFill>
                  <bgColor rgb="FFFF99FF"/>
                </patternFill>
              </fill>
            </x14:dxf>
          </x14:cfRule>
          <xm:sqref>A26:A28</xm:sqref>
        </x14:conditionalFormatting>
        <x14:conditionalFormatting xmlns:xm="http://schemas.microsoft.com/office/excel/2006/main">
          <x14:cfRule type="expression" priority="191" id="{E080B0FC-7D8B-4DDF-815B-69F7B43C1917}">
            <xm:f>COUNT(SEARCH(Formatting!$A$2:$A$41,A38))</xm:f>
            <x14:dxf>
              <fill>
                <patternFill>
                  <bgColor rgb="FFFF99FF"/>
                </patternFill>
              </fill>
            </x14:dxf>
          </x14:cfRule>
          <xm:sqref>A38</xm:sqref>
        </x14:conditionalFormatting>
        <x14:conditionalFormatting xmlns:xm="http://schemas.microsoft.com/office/excel/2006/main">
          <x14:cfRule type="expression" priority="159" id="{037C483B-4E6E-491F-ADAC-F9C9DF0B26CC}">
            <xm:f>COUNT(SEARCH(Formatting!$A$2:$A$41,A44))</xm:f>
            <x14:dxf>
              <fill>
                <patternFill>
                  <bgColor rgb="FFFF99FF"/>
                </patternFill>
              </fill>
            </x14:dxf>
          </x14:cfRule>
          <xm:sqref>A44:A47</xm:sqref>
        </x14:conditionalFormatting>
        <x14:conditionalFormatting xmlns:xm="http://schemas.microsoft.com/office/excel/2006/main">
          <x14:cfRule type="expression" priority="127" id="{17A5F8A3-9021-405A-BC55-058530BB0C2F}">
            <xm:f>COUNT(SEARCH(Formatting!$A$2:$A$41,A63))</xm:f>
            <x14:dxf>
              <fill>
                <patternFill>
                  <bgColor rgb="FFFF99FF"/>
                </patternFill>
              </fill>
            </x14:dxf>
          </x14:cfRule>
          <xm:sqref>A63:A65</xm:sqref>
        </x14:conditionalFormatting>
        <x14:conditionalFormatting xmlns:xm="http://schemas.microsoft.com/office/excel/2006/main">
          <x14:cfRule type="expression" priority="95" id="{031CE0BD-9EEA-4743-96EA-4A4264F2724B}">
            <xm:f>COUNT(SEARCH(Formatting!$A$2:$A$41,A89))</xm:f>
            <x14:dxf>
              <fill>
                <patternFill>
                  <bgColor rgb="FFFF99FF"/>
                </patternFill>
              </fill>
            </x14:dxf>
          </x14:cfRule>
          <xm:sqref>A89</xm:sqref>
        </x14:conditionalFormatting>
        <x14:conditionalFormatting xmlns:xm="http://schemas.microsoft.com/office/excel/2006/main">
          <x14:cfRule type="expression" priority="32" id="{92062F08-24EE-45D8-A7CB-3E2E819AC6AD}">
            <xm:f>COUNT(SEARCH(Formatting!$A$2:$A$41,A92))</xm:f>
            <x14:dxf>
              <fill>
                <patternFill>
                  <bgColor rgb="FFFF99FF"/>
                </patternFill>
              </fill>
            </x14:dxf>
          </x14:cfRule>
          <xm:sqref>A92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B00D4-8F8F-48F9-984B-473B7397718D}">
  <sheetPr codeName="Sheet8"/>
  <dimension ref="A1:J97"/>
  <sheetViews>
    <sheetView zoomScale="80" zoomScaleNormal="80" workbookViewId="0">
      <pane xSplit="2" ySplit="1" topLeftCell="C2" activePane="bottomRight" state="frozen"/>
      <selection pane="topRight" activeCell="C1" sqref="C1"/>
      <selection pane="bottomLeft" activeCell="A2" sqref="A2"/>
      <selection pane="bottomRight" activeCell="G5" sqref="G5"/>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220.25" customHeight="1" x14ac:dyDescent="0.35">
      <c r="A2" s="1" t="s">
        <v>28</v>
      </c>
      <c r="B2" s="39" t="s">
        <v>29</v>
      </c>
      <c r="C2" s="1">
        <v>4</v>
      </c>
      <c r="D2" s="1">
        <v>1</v>
      </c>
      <c r="E2" s="1" t="s">
        <v>31</v>
      </c>
      <c r="F2" s="1" t="s">
        <v>32</v>
      </c>
      <c r="G2" s="1" t="s">
        <v>583</v>
      </c>
    </row>
    <row r="3" spans="1:7" ht="244.5" customHeight="1" x14ac:dyDescent="0.35">
      <c r="A3" s="1" t="s">
        <v>220</v>
      </c>
      <c r="B3" s="39" t="s">
        <v>221</v>
      </c>
      <c r="C3" s="1">
        <v>164</v>
      </c>
      <c r="D3" s="1">
        <v>6</v>
      </c>
      <c r="E3" s="1" t="s">
        <v>36</v>
      </c>
      <c r="F3" s="1" t="s">
        <v>32</v>
      </c>
      <c r="G3" s="1" t="s">
        <v>222</v>
      </c>
    </row>
    <row r="4" spans="1:7" ht="249.5" customHeight="1" x14ac:dyDescent="0.35">
      <c r="A4" s="1" t="s">
        <v>318</v>
      </c>
      <c r="B4" s="47" t="s">
        <v>319</v>
      </c>
      <c r="C4" s="1">
        <v>59</v>
      </c>
      <c r="D4" s="1">
        <v>2</v>
      </c>
      <c r="E4" s="1" t="s">
        <v>36</v>
      </c>
      <c r="F4" s="1" t="s">
        <v>320</v>
      </c>
      <c r="G4" s="1" t="s">
        <v>321</v>
      </c>
    </row>
    <row r="5" spans="1:7" ht="220.25" customHeight="1" x14ac:dyDescent="0.35">
      <c r="A5" s="1" t="s">
        <v>331</v>
      </c>
      <c r="B5" s="47" t="s">
        <v>332</v>
      </c>
      <c r="C5" s="1">
        <v>216</v>
      </c>
      <c r="D5" s="1">
        <v>4</v>
      </c>
      <c r="E5" s="1" t="s">
        <v>333</v>
      </c>
      <c r="F5" s="1" t="s">
        <v>320</v>
      </c>
      <c r="G5" s="1" t="s">
        <v>334</v>
      </c>
    </row>
    <row r="6" spans="1:7" ht="220.25" customHeight="1" x14ac:dyDescent="0.35">
      <c r="A6" s="22"/>
      <c r="B6" s="22"/>
      <c r="C6" s="22"/>
      <c r="D6" s="22"/>
      <c r="E6" s="22"/>
      <c r="F6" s="22"/>
      <c r="G6" s="22"/>
    </row>
    <row r="7" spans="1:7" ht="220.25" customHeight="1" x14ac:dyDescent="0.35">
      <c r="A7" s="22"/>
      <c r="B7" s="22"/>
      <c r="C7" s="22"/>
      <c r="D7" s="22"/>
      <c r="E7" s="22"/>
      <c r="F7" s="22"/>
      <c r="G7" s="22"/>
    </row>
    <row r="8" spans="1:7" ht="220.25" customHeight="1" x14ac:dyDescent="0.35">
      <c r="A8" s="22"/>
      <c r="B8" s="22"/>
      <c r="C8" s="22"/>
      <c r="D8" s="22"/>
      <c r="E8" s="22"/>
      <c r="F8" s="22"/>
      <c r="G8" s="22"/>
    </row>
    <row r="9" spans="1:7" ht="220.25" customHeight="1" x14ac:dyDescent="0.35">
      <c r="A9" s="22"/>
      <c r="B9" s="22"/>
      <c r="C9" s="22"/>
      <c r="D9" s="22"/>
      <c r="E9" s="22"/>
      <c r="F9" s="22"/>
      <c r="G9" s="22"/>
    </row>
    <row r="10" spans="1:7" ht="257.25" customHeight="1" x14ac:dyDescent="0.35">
      <c r="A10" s="22"/>
      <c r="B10" s="22"/>
      <c r="C10" s="22"/>
      <c r="D10" s="22"/>
      <c r="E10" s="22"/>
      <c r="F10" s="22"/>
      <c r="G10" s="22"/>
    </row>
    <row r="11" spans="1:7" ht="220.25" customHeight="1" x14ac:dyDescent="0.35">
      <c r="A11" s="22"/>
      <c r="B11" s="22"/>
      <c r="C11" s="22"/>
      <c r="D11" s="22"/>
      <c r="E11" s="22"/>
      <c r="F11" s="22"/>
      <c r="G11" s="22"/>
    </row>
    <row r="12" spans="1:7" ht="220.25" customHeight="1" x14ac:dyDescent="0.35">
      <c r="A12" s="22"/>
      <c r="B12" s="22"/>
      <c r="C12" s="22"/>
      <c r="D12" s="22"/>
      <c r="E12" s="22"/>
      <c r="F12" s="22"/>
      <c r="G12" s="22"/>
    </row>
    <row r="13" spans="1:7" ht="306" customHeight="1" x14ac:dyDescent="0.35">
      <c r="A13" s="22"/>
      <c r="B13" s="22"/>
      <c r="C13" s="22"/>
      <c r="D13" s="22"/>
      <c r="E13" s="22"/>
      <c r="F13" s="22"/>
      <c r="G13" s="22"/>
    </row>
    <row r="14" spans="1:7" ht="220.25" customHeight="1" x14ac:dyDescent="0.35">
      <c r="A14" s="22"/>
      <c r="B14" s="22"/>
      <c r="C14" s="22"/>
      <c r="D14" s="22"/>
      <c r="E14" s="22"/>
      <c r="F14" s="22"/>
      <c r="G14" s="22"/>
    </row>
    <row r="15" spans="1:7" ht="220.25" customHeight="1" x14ac:dyDescent="0.35">
      <c r="A15" s="22"/>
      <c r="B15" s="22"/>
      <c r="C15" s="22"/>
      <c r="D15" s="22"/>
      <c r="E15" s="22"/>
      <c r="F15" s="22"/>
      <c r="G15" s="22"/>
    </row>
    <row r="16" spans="1:7" ht="220.25" customHeight="1" x14ac:dyDescent="0.35">
      <c r="A16" s="22"/>
      <c r="B16" s="22"/>
      <c r="C16" s="22"/>
      <c r="D16" s="22"/>
      <c r="E16" s="22"/>
      <c r="F16" s="22"/>
      <c r="G16" s="22"/>
    </row>
    <row r="17" spans="1:7" ht="220.25" customHeight="1" x14ac:dyDescent="0.35">
      <c r="A17" s="22"/>
      <c r="B17" s="22"/>
      <c r="C17" s="22"/>
      <c r="D17" s="22"/>
      <c r="E17" s="22"/>
      <c r="F17" s="22"/>
      <c r="G17" s="22"/>
    </row>
    <row r="18" spans="1:7" ht="220.25" customHeight="1" x14ac:dyDescent="0.35">
      <c r="A18" s="22"/>
      <c r="B18" s="22"/>
      <c r="C18" s="22"/>
      <c r="D18" s="22"/>
      <c r="E18" s="22"/>
      <c r="F18" s="22"/>
      <c r="G18" s="22"/>
    </row>
    <row r="19" spans="1:7" ht="220.25" customHeight="1" x14ac:dyDescent="0.35">
      <c r="A19" s="22"/>
      <c r="B19" s="22"/>
      <c r="C19" s="22"/>
      <c r="D19" s="22"/>
      <c r="E19" s="22"/>
      <c r="F19" s="22"/>
      <c r="G19" s="22"/>
    </row>
    <row r="20" spans="1:7" ht="220.25" customHeight="1" x14ac:dyDescent="0.35">
      <c r="A20" s="22"/>
      <c r="B20" s="22"/>
      <c r="C20" s="22"/>
      <c r="D20" s="22"/>
      <c r="E20" s="22"/>
      <c r="F20" s="22"/>
      <c r="G20" s="22"/>
    </row>
    <row r="21" spans="1:7" ht="220.25" customHeight="1" x14ac:dyDescent="0.35">
      <c r="A21" s="22"/>
      <c r="B21" s="22"/>
      <c r="C21" s="22"/>
      <c r="D21" s="22"/>
      <c r="E21" s="22"/>
      <c r="F21" s="22"/>
      <c r="G21" s="22"/>
    </row>
    <row r="22" spans="1:7" ht="220.25" customHeight="1" x14ac:dyDescent="0.35">
      <c r="A22" s="9"/>
      <c r="B22" s="3"/>
      <c r="C22" s="9"/>
      <c r="D22" s="9"/>
      <c r="E22" s="9"/>
      <c r="F22" s="9"/>
    </row>
    <row r="23" spans="1:7" ht="220.25" customHeight="1" x14ac:dyDescent="0.35">
      <c r="A23" s="9"/>
      <c r="B23" s="3"/>
      <c r="C23" s="9"/>
      <c r="D23" s="9"/>
      <c r="E23" s="9"/>
      <c r="F23" s="9"/>
    </row>
    <row r="24" spans="1:7" ht="220.25" customHeight="1" x14ac:dyDescent="0.35">
      <c r="A24" s="9"/>
      <c r="B24" s="3"/>
      <c r="C24" s="9"/>
      <c r="D24" s="9"/>
      <c r="E24" s="9"/>
      <c r="F24" s="9"/>
    </row>
    <row r="25" spans="1:7" ht="220.25" customHeight="1" x14ac:dyDescent="0.35">
      <c r="A25" s="9"/>
      <c r="B25" s="3"/>
      <c r="C25" s="9"/>
      <c r="D25" s="9"/>
      <c r="E25" s="9"/>
      <c r="F25" s="9"/>
    </row>
    <row r="26" spans="1:7" ht="150" customHeight="1" x14ac:dyDescent="0.35">
      <c r="A26" s="9"/>
      <c r="B26" s="3"/>
      <c r="C26" s="9"/>
      <c r="D26" s="9"/>
      <c r="E26" s="9"/>
      <c r="F26" s="9"/>
    </row>
    <row r="27" spans="1:7" ht="161.25" customHeight="1" x14ac:dyDescent="0.35">
      <c r="A27" s="9"/>
      <c r="B27" s="3"/>
      <c r="C27" s="9"/>
      <c r="D27" s="9"/>
      <c r="E27" s="9"/>
      <c r="F27" s="9"/>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15"/>
    </sortState>
  </autoFilter>
  <conditionalFormatting sqref="A22">
    <cfRule type="expression" dxfId="3538" priority="1377" stopIfTrue="1">
      <formula>COUNTIFS(INDIRECT("location_formatting_table[PiH_ID]"),A22,INDIRECT("location_formatting_table[Country]"),"United States of America",INDIRECT("location_formatting_table[Type]"),"National")</formula>
    </cfRule>
    <cfRule type="expression" dxfId="3537" priority="1378" stopIfTrue="1">
      <formula>COUNTIFS(INDIRECT("mesh_formatting_table[PiH_ID]"),A22,INDIRECT("mesh_formatting_table[Term]"),"Chronic Surgical Wound",INDIRECT("mesh_formatting_table[Sheet]"),"Pubs Score - Clinical Terms")</formula>
    </cfRule>
    <cfRule type="expression" dxfId="3536" priority="1379" stopIfTrue="1">
      <formula>COUNTIFS(INDIRECT("mesh_formatting_table[PiH_ID]"),A22,INDIRECT("mesh_formatting_table[Term]"),"Chronic Wounds",INDIRECT("mesh_formatting_table[Sheet]"),"Pubs Score - Clinical Terms")</formula>
    </cfRule>
    <cfRule type="expression" dxfId="3535" priority="1380" stopIfTrue="1">
      <formula>COUNTIFS(INDIRECT("mesh_formatting_table[PiH_ID]"),A22,INDIRECT("mesh_formatting_table[Term]"),"Incisional NPWT",INDIRECT("mesh_formatting_table[Sheet]"),"Pubs Score - Clinical Terms")</formula>
    </cfRule>
    <cfRule type="expression" dxfId="3534" priority="1381" stopIfTrue="1">
      <formula>COUNTIFS(INDIRECT("mesh_formatting_table[PiH_ID]"),A22,INDIRECT("mesh_formatting_table[Term]"),"Negative-Pressure Wound Therapy/ NPWT",INDIRECT("mesh_formatting_table[Sheet]"),"Pubs Score - Clinical Terms")</formula>
    </cfRule>
    <cfRule type="expression" dxfId="3533" priority="1382" stopIfTrue="1">
      <formula>COUNTIFS(INDIRECT("mesh_formatting_table[PiH_ID]"),A22,INDIRECT("mesh_formatting_table[Term]"),"PICO Single Use Negative Pressure Wound Therapy System/ PICO sNPWT",INDIRECT("mesh_formatting_table[Sheet]"),"Pubs Score - Clinical Terms")</formula>
    </cfRule>
    <cfRule type="expression" dxfId="3532" priority="1383" stopIfTrue="1">
      <formula>COUNTIFS(INDIRECT("mesh_formatting_table[PiH_ID]"),A22,INDIRECT("mesh_formatting_table[Term]"),"PICO System/ PICO Dressing",INDIRECT("mesh_formatting_table[Sheet]"),"Pubs Score - Clinical Terms")</formula>
    </cfRule>
    <cfRule type="expression" dxfId="3531" priority="1385" stopIfTrue="1">
      <formula>COUNTIFS(INDIRECT("mesh_formatting_table[PiH_ID]"),A22,INDIRECT("mesh_formatting_table[Term]"),"Postsurgical Wound Infection",INDIRECT("mesh_formatting_table[Sheet]"),"Pubs Score - Clinical Terms")</formula>
    </cfRule>
    <cfRule type="expression" dxfId="3530" priority="1386" stopIfTrue="1">
      <formula>COUNTIFS(INDIRECT("mesh_formatting_table[PiH_ID]"),A22,INDIRECT("mesh_formatting_table[Term]"),"Prevention of Surgical Site Infections/ Surgical Site Infection Prevention",INDIRECT("mesh_formatting_table[Sheet]"),"Pubs Score - Clinical Terms")</formula>
    </cfRule>
    <cfRule type="expression" dxfId="3529" priority="1387" stopIfTrue="1">
      <formula>COUNTIFS(INDIRECT("mesh_formatting_table[PiH_ID]"),A22,INDIRECT("mesh_formatting_table[Term]"),"Prophylaxis of Surgical Site Infection/ SSI Prophylaxis",INDIRECT("mesh_formatting_table[Sheet]"),"Pubs Score - Clinical Terms")</formula>
    </cfRule>
    <cfRule type="expression" dxfId="3528" priority="1388" stopIfTrue="1">
      <formula>COUNTIFS(INDIRECT("mesh_formatting_table[PiH_ID]"),A22,INDIRECT("mesh_formatting_table[Term]"),"Surgical Site Complications",INDIRECT("mesh_formatting_table[Sheet]"),"Pubs Score - Clinical Terms")</formula>
    </cfRule>
    <cfRule type="expression" dxfId="3527" priority="1389" stopIfTrue="1">
      <formula>COUNTIFS(INDIRECT("mesh_formatting_table[PiH_ID]"),A22,INDIRECT("mesh_formatting_table[Term]"),"Surgical Site Infection/ SSI/ Surgical Infection",INDIRECT("mesh_formatting_table[Sheet]"),"Pubs Score - Clinical Terms")</formula>
    </cfRule>
    <cfRule type="expression" dxfId="3526" priority="1384" stopIfTrue="1">
      <formula>COUNTIFS(INDIRECT("mesh_formatting_table[PiH_ID]"),A22,INDIRECT("mesh_formatting_table[Term]"),"Postoperative Surgical Site Infection/ Postoperative SSI",INDIRECT("mesh_formatting_table[Sheet]"),"Pubs Score - Clinical Terms")</formula>
    </cfRule>
    <cfRule type="expression" dxfId="3525" priority="1390" stopIfTrue="1">
      <formula>COUNTIFS(INDIRECT("mesh_formatting_table[PiH_ID]"),A22,INDIRECT("mesh_formatting_table[Term]"),"Surgical Site Infection Prevalence",INDIRECT("mesh_formatting_table[Sheet]"),"Pubs Score - Clinical Terms")</formula>
    </cfRule>
    <cfRule type="expression" dxfId="3524" priority="1391" stopIfTrue="1">
      <formula>COUNTIFS(INDIRECT("mesh_formatting_table[PiH_ID]"),A22,INDIRECT("mesh_formatting_table[Term]"),"Surgical Wound Infection",INDIRECT("mesh_formatting_table[Sheet]"),"Pubs Score - Clinical Terms")</formula>
    </cfRule>
    <cfRule type="expression" dxfId="3523" priority="1392" stopIfTrue="1">
      <formula>COUNTIFS(INDIRECT("mesh_formatting_table[PiH_ID]"),A22,INDIRECT("mesh_formatting_table[Term]"),"Wound Healing",INDIRECT("mesh_formatting_table[Sheet]"),"Pubs Score - Clinical Terms")</formula>
    </cfRule>
    <cfRule type="expression" dxfId="3522" priority="1393" stopIfTrue="1">
      <formula>COUNTIFS(INDIRECT("mesh_formatting_table[PiH_ID]"),A22,INDIRECT("mesh_formatting_table[Term]"),"Wound Infection after Surgery",INDIRECT("mesh_formatting_table[Sheet]"),"Pubs Score - Clinical Terms")</formula>
    </cfRule>
    <cfRule type="expression" dxfId="3521" priority="1394" stopIfTrue="1">
      <formula>COUNTIFS(INDIRECT("mesh_formatting_table[PiH_ID]"),A22,INDIRECT("mesh_formatting_table[Term]"),"Wound Infection Prevention",INDIRECT("mesh_formatting_table[Sheet]"),"Pubs Score - Clinical Terms")</formula>
    </cfRule>
    <cfRule type="expression" dxfId="3520" priority="1395" stopIfTrue="1">
      <formula>COUNTIFS(INDIRECT("mesh_formatting_table[PiH_ID]"),A22,INDIRECT("mesh_formatting_table[Term]"),"Smith &amp; Nephew",INDIRECT("mesh_formatting_table[Sheet]"),"Pubs Score - Products &amp; Compe")</formula>
    </cfRule>
    <cfRule type="expression" dxfId="3519" priority="1396" stopIfTrue="1">
      <formula>COUNTIFS(INDIRECT("mesh_formatting_table[PiH_ID]"),A22,INDIRECT("mesh_formatting_table[Term]"),"PICO",INDIRECT("mesh_formatting_table[Sheet]"),"Pubs Score - Products &amp; Compe")</formula>
    </cfRule>
    <cfRule type="expression" dxfId="3518" priority="1397" stopIfTrue="1">
      <formula>COUNTIFS(INDIRECT("mesh_formatting_table[PiH_ID]"),A22,INDIRECT("mesh_formatting_table[Term]"),"Burden of Disease/ Burden of Illness",INDIRECT("mesh_formatting_table[Sheet]"),"Pubs - Health Economists")</formula>
    </cfRule>
    <cfRule type="expression" dxfId="3517" priority="1398" stopIfTrue="1">
      <formula>COUNTIFS(INDIRECT("mesh_formatting_table[PiH_ID]"),A22,INDIRECT("mesh_formatting_table[Term]"),"Clinical Outcomes",INDIRECT("mesh_formatting_table[Sheet]"),"Pubs - Health Economists")</formula>
    </cfRule>
    <cfRule type="expression" dxfId="3516" priority="1399" stopIfTrue="1">
      <formula>COUNTIFS(INDIRECT("mesh_formatting_table[PiH_ID]"),A22,INDIRECT("mesh_formatting_table[Term]"),"Cost-Effectiveness",INDIRECT("mesh_formatting_table[Sheet]"),"Pubs - Health Economists")</formula>
    </cfRule>
    <cfRule type="expression" dxfId="3515" priority="1400" stopIfTrue="1">
      <formula>COUNTIFS(INDIRECT("mesh_formatting_table[PiH_ID]"),A22,INDIRECT("mesh_formatting_table[Term]"),"Health Economics",INDIRECT("mesh_formatting_table[Sheet]"),"Pubs - Health Economists")</formula>
    </cfRule>
    <cfRule type="expression" dxfId="3514" priority="1401" stopIfTrue="1">
      <formula>COUNTIFS(INDIRECT("mesh_formatting_table[PiH_ID]"),A22,INDIRECT("mesh_formatting_table[Term]"),"Health-Related Quality of Life",INDIRECT("mesh_formatting_table[Sheet]"),"Pubs - Health Economists")</formula>
    </cfRule>
    <cfRule type="expression" dxfId="3513" priority="1402" stopIfTrue="1">
      <formula>COUNTIFS(INDIRECT("mesh_formatting_table[PiH_ID]"),A22,INDIRECT("mesh_formatting_table[Term]"),"Length of Stay",INDIRECT("mesh_formatting_table[Sheet]"),"Pubs - Health Economists")</formula>
    </cfRule>
    <cfRule type="expression" dxfId="3512" priority="1403" stopIfTrue="1">
      <formula>COUNTIFS(INDIRECT("mesh_formatting_table[PiH_ID]"),A22,INDIRECT("mesh_formatting_table[Term]"),"Market Access",INDIRECT("mesh_formatting_table[Sheet]"),"Pubs - Health Economists")</formula>
    </cfRule>
    <cfRule type="expression" dxfId="3511" priority="1404" stopIfTrue="1">
      <formula>COUNTIFS(INDIRECT("mesh_formatting_table[PiH_ID]"),A22,INDIRECT("mesh_formatting_table[Term]"),"Outcome Measure",INDIRECT("mesh_formatting_table[Sheet]"),"Pubs - Health Economists")</formula>
    </cfRule>
    <cfRule type="expression" dxfId="3510" priority="1405" stopIfTrue="1">
      <formula>COUNTIFS(INDIRECT("mesh_formatting_table[PiH_ID]"),A22,INDIRECT("mesh_formatting_table[Term]"),"Patient-Reported Outcome",INDIRECT("mesh_formatting_table[Sheet]"),"Pubs - Health Economists")</formula>
    </cfRule>
    <cfRule type="expression" dxfId="3509" priority="1406" stopIfTrue="1">
      <formula>COUNTIFS(INDIRECT("mesh_formatting_table[PiH_ID]"),A22,INDIRECT("mesh_formatting_table[Term]"),"Reimbursement",INDIRECT("mesh_formatting_table[Sheet]"),"Pubs - Health Economists")</formula>
    </cfRule>
    <cfRule type="expression" dxfId="3508" priority="1376" stopIfTrue="1">
      <formula>COUNTIFS(INDIRECT("location_formatting_table[PiH_ID]"),A22,INDIRECT("location_formatting_table[Type]"),"International")</formula>
    </cfRule>
  </conditionalFormatting>
  <conditionalFormatting sqref="A24:A25 A29:A37">
    <cfRule type="expression" dxfId="3506" priority="1437" stopIfTrue="1">
      <formula>COUNTIFS(INDIRECT("mesh_formatting_table[PiH_ID]"),A24,INDIRECT("mesh_formatting_table[Term]"),"Reimbursement",INDIRECT("mesh_formatting_table[Sheet]"),"Pubs - Health Economists")</formula>
    </cfRule>
    <cfRule type="expression" dxfId="3505" priority="1436" stopIfTrue="1">
      <formula>COUNTIFS(INDIRECT("mesh_formatting_table[PiH_ID]"),A24,INDIRECT("mesh_formatting_table[Term]"),"Patient-Reported Outcome",INDIRECT("mesh_formatting_table[Sheet]"),"Pubs - Health Economists")</formula>
    </cfRule>
    <cfRule type="expression" dxfId="3504" priority="1435" stopIfTrue="1">
      <formula>COUNTIFS(INDIRECT("mesh_formatting_table[PiH_ID]"),A24,INDIRECT("mesh_formatting_table[Term]"),"Outcome Measure",INDIRECT("mesh_formatting_table[Sheet]"),"Pubs - Health Economists")</formula>
    </cfRule>
    <cfRule type="expression" dxfId="3503" priority="1434" stopIfTrue="1">
      <formula>COUNTIFS(INDIRECT("mesh_formatting_table[PiH_ID]"),A24,INDIRECT("mesh_formatting_table[Term]"),"Market Access",INDIRECT("mesh_formatting_table[Sheet]"),"Pubs - Health Economists")</formula>
    </cfRule>
    <cfRule type="expression" dxfId="3502" priority="1433" stopIfTrue="1">
      <formula>COUNTIFS(INDIRECT("mesh_formatting_table[PiH_ID]"),A24,INDIRECT("mesh_formatting_table[Term]"),"Length of Stay",INDIRECT("mesh_formatting_table[Sheet]"),"Pubs - Health Economists")</formula>
    </cfRule>
    <cfRule type="expression" dxfId="3501" priority="1432" stopIfTrue="1">
      <formula>COUNTIFS(INDIRECT("mesh_formatting_table[PiH_ID]"),A24,INDIRECT("mesh_formatting_table[Term]"),"Health-Related Quality of Life",INDIRECT("mesh_formatting_table[Sheet]"),"Pubs - Health Economists")</formula>
    </cfRule>
    <cfRule type="expression" dxfId="3500" priority="1431" stopIfTrue="1">
      <formula>COUNTIFS(INDIRECT("mesh_formatting_table[PiH_ID]"),A24,INDIRECT("mesh_formatting_table[Term]"),"Health Economics",INDIRECT("mesh_formatting_table[Sheet]"),"Pubs - Health Economists")</formula>
    </cfRule>
    <cfRule type="expression" dxfId="3499" priority="1430" stopIfTrue="1">
      <formula>COUNTIFS(INDIRECT("mesh_formatting_table[PiH_ID]"),A24,INDIRECT("mesh_formatting_table[Term]"),"Cost-Effectiveness",INDIRECT("mesh_formatting_table[Sheet]"),"Pubs - Health Economists")</formula>
    </cfRule>
    <cfRule type="expression" dxfId="3498" priority="1429" stopIfTrue="1">
      <formula>COUNTIFS(INDIRECT("mesh_formatting_table[PiH_ID]"),A24,INDIRECT("mesh_formatting_table[Term]"),"Clinical Outcomes",INDIRECT("mesh_formatting_table[Sheet]"),"Pubs - Health Economists")</formula>
    </cfRule>
    <cfRule type="expression" dxfId="3497" priority="1428" stopIfTrue="1">
      <formula>COUNTIFS(INDIRECT("mesh_formatting_table[PiH_ID]"),A24,INDIRECT("mesh_formatting_table[Term]"),"Burden of Disease/ Burden of Illness",INDIRECT("mesh_formatting_table[Sheet]"),"Pubs - Health Economists")</formula>
    </cfRule>
    <cfRule type="expression" dxfId="3496" priority="1427" stopIfTrue="1">
      <formula>COUNTIFS(INDIRECT("mesh_formatting_table[PiH_ID]"),A24,INDIRECT("mesh_formatting_table[Term]"),"PICO",INDIRECT("mesh_formatting_table[Sheet]"),"Pubs Score - Products &amp; Compe")</formula>
    </cfRule>
    <cfRule type="expression" dxfId="3495" priority="1426" stopIfTrue="1">
      <formula>COUNTIFS(INDIRECT("mesh_formatting_table[PiH_ID]"),A24,INDIRECT("mesh_formatting_table[Term]"),"Smith &amp; Nephew",INDIRECT("mesh_formatting_table[Sheet]"),"Pubs Score - Products &amp; Compe")</formula>
    </cfRule>
    <cfRule type="expression" dxfId="3494" priority="1425" stopIfTrue="1">
      <formula>COUNTIFS(INDIRECT("mesh_formatting_table[PiH_ID]"),A24,INDIRECT("mesh_formatting_table[Term]"),"Wound Infection Prevention",INDIRECT("mesh_formatting_table[Sheet]"),"Pubs Score - Clinical Terms")</formula>
    </cfRule>
    <cfRule type="expression" dxfId="3493" priority="1424" stopIfTrue="1">
      <formula>COUNTIFS(INDIRECT("mesh_formatting_table[PiH_ID]"),A24,INDIRECT("mesh_formatting_table[Term]"),"Wound Infection after Surgery",INDIRECT("mesh_formatting_table[Sheet]"),"Pubs Score - Clinical Terms")</formula>
    </cfRule>
    <cfRule type="expression" dxfId="3492" priority="1423" stopIfTrue="1">
      <formula>COUNTIFS(INDIRECT("mesh_formatting_table[PiH_ID]"),A24,INDIRECT("mesh_formatting_table[Term]"),"Wound Healing",INDIRECT("mesh_formatting_table[Sheet]"),"Pubs Score - Clinical Terms")</formula>
    </cfRule>
    <cfRule type="expression" dxfId="3491" priority="1422" stopIfTrue="1">
      <formula>COUNTIFS(INDIRECT("mesh_formatting_table[PiH_ID]"),A24,INDIRECT("mesh_formatting_table[Term]"),"Surgical Wound Infection",INDIRECT("mesh_formatting_table[Sheet]"),"Pubs Score - Clinical Terms")</formula>
    </cfRule>
    <cfRule type="expression" dxfId="3490" priority="1421" stopIfTrue="1">
      <formula>COUNTIFS(INDIRECT("mesh_formatting_table[PiH_ID]"),A24,INDIRECT("mesh_formatting_table[Term]"),"Surgical Site Infection Prevalence",INDIRECT("mesh_formatting_table[Sheet]"),"Pubs Score - Clinical Terms")</formula>
    </cfRule>
    <cfRule type="expression" dxfId="3489" priority="1420" stopIfTrue="1">
      <formula>COUNTIFS(INDIRECT("mesh_formatting_table[PiH_ID]"),A24,INDIRECT("mesh_formatting_table[Term]"),"Surgical Site Infection/ SSI/ Surgical Infection",INDIRECT("mesh_formatting_table[Sheet]"),"Pubs Score - Clinical Terms")</formula>
    </cfRule>
    <cfRule type="expression" dxfId="3488" priority="1419" stopIfTrue="1">
      <formula>COUNTIFS(INDIRECT("mesh_formatting_table[PiH_ID]"),A24,INDIRECT("mesh_formatting_table[Term]"),"Surgical Site Complications",INDIRECT("mesh_formatting_table[Sheet]"),"Pubs Score - Clinical Terms")</formula>
    </cfRule>
    <cfRule type="expression" dxfId="3487" priority="1418" stopIfTrue="1">
      <formula>COUNTIFS(INDIRECT("mesh_formatting_table[PiH_ID]"),A24,INDIRECT("mesh_formatting_table[Term]"),"Prophylaxis of Surgical Site Infection/ SSI Prophylaxis",INDIRECT("mesh_formatting_table[Sheet]"),"Pubs Score - Clinical Terms")</formula>
    </cfRule>
    <cfRule type="expression" dxfId="3486" priority="1417" stopIfTrue="1">
      <formula>COUNTIFS(INDIRECT("mesh_formatting_table[PiH_ID]"),A24,INDIRECT("mesh_formatting_table[Term]"),"Prevention of Surgical Site Infections/ Surgical Site Infection Prevention",INDIRECT("mesh_formatting_table[Sheet]"),"Pubs Score - Clinical Terms")</formula>
    </cfRule>
    <cfRule type="expression" dxfId="3485" priority="1416" stopIfTrue="1">
      <formula>COUNTIFS(INDIRECT("mesh_formatting_table[PiH_ID]"),A24,INDIRECT("mesh_formatting_table[Term]"),"Postsurgical Wound Infection",INDIRECT("mesh_formatting_table[Sheet]"),"Pubs Score - Clinical Terms")</formula>
    </cfRule>
    <cfRule type="expression" dxfId="3484" priority="1415" stopIfTrue="1">
      <formula>COUNTIFS(INDIRECT("mesh_formatting_table[PiH_ID]"),A24,INDIRECT("mesh_formatting_table[Term]"),"Postoperative Surgical Site Infection/ Postoperative SSI",INDIRECT("mesh_formatting_table[Sheet]"),"Pubs Score - Clinical Terms")</formula>
    </cfRule>
    <cfRule type="expression" dxfId="3483" priority="1414" stopIfTrue="1">
      <formula>COUNTIFS(INDIRECT("mesh_formatting_table[PiH_ID]"),A24,INDIRECT("mesh_formatting_table[Term]"),"PICO System/ PICO Dressing",INDIRECT("mesh_formatting_table[Sheet]"),"Pubs Score - Clinical Terms")</formula>
    </cfRule>
    <cfRule type="expression" dxfId="3482" priority="1413" stopIfTrue="1">
      <formula>COUNTIFS(INDIRECT("mesh_formatting_table[PiH_ID]"),A24,INDIRECT("mesh_formatting_table[Term]"),"PICO Single Use Negative Pressure Wound Therapy System/ PICO sNPWT",INDIRECT("mesh_formatting_table[Sheet]"),"Pubs Score - Clinical Terms")</formula>
    </cfRule>
    <cfRule type="expression" dxfId="3481" priority="1412" stopIfTrue="1">
      <formula>COUNTIFS(INDIRECT("mesh_formatting_table[PiH_ID]"),A24,INDIRECT("mesh_formatting_table[Term]"),"Negative-Pressure Wound Therapy/ NPWT",INDIRECT("mesh_formatting_table[Sheet]"),"Pubs Score - Clinical Terms")</formula>
    </cfRule>
    <cfRule type="expression" dxfId="3480" priority="1411" stopIfTrue="1">
      <formula>COUNTIFS(INDIRECT("mesh_formatting_table[PiH_ID]"),A24,INDIRECT("mesh_formatting_table[Term]"),"Incisional NPWT",INDIRECT("mesh_formatting_table[Sheet]"),"Pubs Score - Clinical Terms")</formula>
    </cfRule>
    <cfRule type="expression" dxfId="3479" priority="1410" stopIfTrue="1">
      <formula>COUNTIFS(INDIRECT("mesh_formatting_table[PiH_ID]"),A24,INDIRECT("mesh_formatting_table[Term]"),"Chronic Wounds",INDIRECT("mesh_formatting_table[Sheet]"),"Pubs Score - Clinical Terms")</formula>
    </cfRule>
    <cfRule type="expression" dxfId="3478" priority="1409" stopIfTrue="1">
      <formula>COUNTIFS(INDIRECT("mesh_formatting_table[PiH_ID]"),A24,INDIRECT("mesh_formatting_table[Term]"),"Chronic Surgical Wound",INDIRECT("mesh_formatting_table[Sheet]"),"Pubs Score - Clinical Terms")</formula>
    </cfRule>
    <cfRule type="expression" dxfId="3477" priority="1408" stopIfTrue="1">
      <formula>COUNTIFS(INDIRECT("location_formatting_table[PiH_ID]"),A24,INDIRECT("location_formatting_table[Country]"),"United States of America",INDIRECT("location_formatting_table[Type]"),"National")</formula>
    </cfRule>
    <cfRule type="expression" dxfId="3476" priority="1407" stopIfTrue="1">
      <formula>COUNTIFS(INDIRECT("location_formatting_table[PiH_ID]"),A24,INDIRECT("location_formatting_table[Type]"),"International")</formula>
    </cfRule>
  </conditionalFormatting>
  <conditionalFormatting sqref="A39:A43">
    <cfRule type="expression" dxfId="3473" priority="1222" stopIfTrue="1">
      <formula>COUNTIFS(INDIRECT("mesh_formatting_table[PiH_ID]"),A39,INDIRECT("mesh_formatting_table[Term]"),"Chronic Wounds",INDIRECT("mesh_formatting_table[Sheet]"),"Pubs Score - Clinical Terms")</formula>
    </cfRule>
    <cfRule type="expression" dxfId="3472" priority="1223" stopIfTrue="1">
      <formula>COUNTIFS(INDIRECT("mesh_formatting_table[PiH_ID]"),A39,INDIRECT("mesh_formatting_table[Term]"),"Incisional NPWT",INDIRECT("mesh_formatting_table[Sheet]"),"Pubs Score - Clinical Terms")</formula>
    </cfRule>
    <cfRule type="expression" dxfId="3471" priority="1224" stopIfTrue="1">
      <formula>COUNTIFS(INDIRECT("mesh_formatting_table[PiH_ID]"),A39,INDIRECT("mesh_formatting_table[Term]"),"Negative-Pressure Wound Therapy/ NPWT",INDIRECT("mesh_formatting_table[Sheet]"),"Pubs Score - Clinical Terms")</formula>
    </cfRule>
    <cfRule type="expression" dxfId="3470" priority="1225" stopIfTrue="1">
      <formula>COUNTIFS(INDIRECT("mesh_formatting_table[PiH_ID]"),A39,INDIRECT("mesh_formatting_table[Term]"),"PICO Single Use Negative Pressure Wound Therapy System/ PICO sNPWT",INDIRECT("mesh_formatting_table[Sheet]"),"Pubs Score - Clinical Terms")</formula>
    </cfRule>
    <cfRule type="expression" dxfId="3469" priority="1226" stopIfTrue="1">
      <formula>COUNTIFS(INDIRECT("mesh_formatting_table[PiH_ID]"),A39,INDIRECT("mesh_formatting_table[Term]"),"PICO System/ PICO Dressing",INDIRECT("mesh_formatting_table[Sheet]"),"Pubs Score - Clinical Terms")</formula>
    </cfRule>
    <cfRule type="expression" dxfId="3468" priority="1227" stopIfTrue="1">
      <formula>COUNTIFS(INDIRECT("mesh_formatting_table[PiH_ID]"),A39,INDIRECT("mesh_formatting_table[Term]"),"Postoperative Surgical Site Infection/ Postoperative SSI",INDIRECT("mesh_formatting_table[Sheet]"),"Pubs Score - Clinical Terms")</formula>
    </cfRule>
    <cfRule type="expression" dxfId="3467" priority="1228" stopIfTrue="1">
      <formula>COUNTIFS(INDIRECT("mesh_formatting_table[PiH_ID]"),A39,INDIRECT("mesh_formatting_table[Term]"),"Postsurgical Wound Infection",INDIRECT("mesh_formatting_table[Sheet]"),"Pubs Score - Clinical Terms")</formula>
    </cfRule>
    <cfRule type="expression" dxfId="3466" priority="1229" stopIfTrue="1">
      <formula>COUNTIFS(INDIRECT("mesh_formatting_table[PiH_ID]"),A39,INDIRECT("mesh_formatting_table[Term]"),"Prevention of Surgical Site Infections/ Surgical Site Infection Prevention",INDIRECT("mesh_formatting_table[Sheet]"),"Pubs Score - Clinical Terms")</formula>
    </cfRule>
    <cfRule type="expression" dxfId="3465" priority="1230" stopIfTrue="1">
      <formula>COUNTIFS(INDIRECT("mesh_formatting_table[PiH_ID]"),A39,INDIRECT("mesh_formatting_table[Term]"),"Prophylaxis of Surgical Site Infection/ SSI Prophylaxis",INDIRECT("mesh_formatting_table[Sheet]"),"Pubs Score - Clinical Terms")</formula>
    </cfRule>
    <cfRule type="expression" dxfId="3464" priority="1231" stopIfTrue="1">
      <formula>COUNTIFS(INDIRECT("mesh_formatting_table[PiH_ID]"),A39,INDIRECT("mesh_formatting_table[Term]"),"Surgical Site Complications",INDIRECT("mesh_formatting_table[Sheet]"),"Pubs Score - Clinical Terms")</formula>
    </cfRule>
    <cfRule type="expression" dxfId="3463" priority="1232" stopIfTrue="1">
      <formula>COUNTIFS(INDIRECT("mesh_formatting_table[PiH_ID]"),A39,INDIRECT("mesh_formatting_table[Term]"),"Surgical Site Infection/ SSI/ Surgical Infection",INDIRECT("mesh_formatting_table[Sheet]"),"Pubs Score - Clinical Terms")</formula>
    </cfRule>
    <cfRule type="expression" dxfId="3462" priority="1233" stopIfTrue="1">
      <formula>COUNTIFS(INDIRECT("mesh_formatting_table[PiH_ID]"),A39,INDIRECT("mesh_formatting_table[Term]"),"Surgical Site Infection Prevalence",INDIRECT("mesh_formatting_table[Sheet]"),"Pubs Score - Clinical Terms")</formula>
    </cfRule>
    <cfRule type="expression" dxfId="3461" priority="1234" stopIfTrue="1">
      <formula>COUNTIFS(INDIRECT("mesh_formatting_table[PiH_ID]"),A39,INDIRECT("mesh_formatting_table[Term]"),"Surgical Wound Infection",INDIRECT("mesh_formatting_table[Sheet]"),"Pubs Score - Clinical Terms")</formula>
    </cfRule>
    <cfRule type="expression" dxfId="3460" priority="1235" stopIfTrue="1">
      <formula>COUNTIFS(INDIRECT("mesh_formatting_table[PiH_ID]"),A39,INDIRECT("mesh_formatting_table[Term]"),"Wound Healing",INDIRECT("mesh_formatting_table[Sheet]"),"Pubs Score - Clinical Terms")</formula>
    </cfRule>
    <cfRule type="expression" dxfId="3459" priority="1237" stopIfTrue="1">
      <formula>COUNTIFS(INDIRECT("mesh_formatting_table[PiH_ID]"),A39,INDIRECT("mesh_formatting_table[Term]"),"Wound Infection Prevention",INDIRECT("mesh_formatting_table[Sheet]"),"Pubs Score - Clinical Terms")</formula>
    </cfRule>
    <cfRule type="expression" dxfId="3458" priority="1238" stopIfTrue="1">
      <formula>COUNTIFS(INDIRECT("mesh_formatting_table[PiH_ID]"),A39,INDIRECT("mesh_formatting_table[Term]"),"Smith &amp; Nephew",INDIRECT("mesh_formatting_table[Sheet]"),"Pubs Score - Products &amp; Compe")</formula>
    </cfRule>
    <cfRule type="expression" dxfId="3457" priority="1239" stopIfTrue="1">
      <formula>COUNTIFS(INDIRECT("mesh_formatting_table[PiH_ID]"),A39,INDIRECT("mesh_formatting_table[Term]"),"PICO",INDIRECT("mesh_formatting_table[Sheet]"),"Pubs Score - Products &amp; Compe")</formula>
    </cfRule>
    <cfRule type="expression" dxfId="3456" priority="1240" stopIfTrue="1">
      <formula>COUNTIFS(INDIRECT("mesh_formatting_table[PiH_ID]"),A39,INDIRECT("mesh_formatting_table[Term]"),"Burden of Disease/ Burden of Illness",INDIRECT("mesh_formatting_table[Sheet]"),"Pubs - Health Economists")</formula>
    </cfRule>
    <cfRule type="expression" dxfId="3455" priority="1241" stopIfTrue="1">
      <formula>COUNTIFS(INDIRECT("mesh_formatting_table[PiH_ID]"),A39,INDIRECT("mesh_formatting_table[Term]"),"Clinical Outcomes",INDIRECT("mesh_formatting_table[Sheet]"),"Pubs - Health Economists")</formula>
    </cfRule>
    <cfRule type="expression" dxfId="3454" priority="1236" stopIfTrue="1">
      <formula>COUNTIFS(INDIRECT("mesh_formatting_table[PiH_ID]"),A39,INDIRECT("mesh_formatting_table[Term]"),"Wound Infection after Surgery",INDIRECT("mesh_formatting_table[Sheet]"),"Pubs Score - Clinical Terms")</formula>
    </cfRule>
    <cfRule type="expression" dxfId="3453" priority="1242" stopIfTrue="1">
      <formula>COUNTIFS(INDIRECT("mesh_formatting_table[PiH_ID]"),A39,INDIRECT("mesh_formatting_table[Term]"),"Cost-Effectiveness",INDIRECT("mesh_formatting_table[Sheet]"),"Pubs - Health Economists")</formula>
    </cfRule>
    <cfRule type="expression" dxfId="3452" priority="1243" stopIfTrue="1">
      <formula>COUNTIFS(INDIRECT("mesh_formatting_table[PiH_ID]"),A39,INDIRECT("mesh_formatting_table[Term]"),"Health Economics",INDIRECT("mesh_formatting_table[Sheet]"),"Pubs - Health Economists")</formula>
    </cfRule>
    <cfRule type="expression" dxfId="3451" priority="1244" stopIfTrue="1">
      <formula>COUNTIFS(INDIRECT("mesh_formatting_table[PiH_ID]"),A39,INDIRECT("mesh_formatting_table[Term]"),"Health-Related Quality of Life",INDIRECT("mesh_formatting_table[Sheet]"),"Pubs - Health Economists")</formula>
    </cfRule>
    <cfRule type="expression" dxfId="3450" priority="1245" stopIfTrue="1">
      <formula>COUNTIFS(INDIRECT("mesh_formatting_table[PiH_ID]"),A39,INDIRECT("mesh_formatting_table[Term]"),"Length of Stay",INDIRECT("mesh_formatting_table[Sheet]"),"Pubs - Health Economists")</formula>
    </cfRule>
    <cfRule type="expression" dxfId="3449" priority="1246" stopIfTrue="1">
      <formula>COUNTIFS(INDIRECT("mesh_formatting_table[PiH_ID]"),A39,INDIRECT("mesh_formatting_table[Term]"),"Market Access",INDIRECT("mesh_formatting_table[Sheet]"),"Pubs - Health Economists")</formula>
    </cfRule>
    <cfRule type="expression" dxfId="3448" priority="1247" stopIfTrue="1">
      <formula>COUNTIFS(INDIRECT("mesh_formatting_table[PiH_ID]"),A39,INDIRECT("mesh_formatting_table[Term]"),"Outcome Measure",INDIRECT("mesh_formatting_table[Sheet]"),"Pubs - Health Economists")</formula>
    </cfRule>
    <cfRule type="expression" dxfId="3447" priority="1248" stopIfTrue="1">
      <formula>COUNTIFS(INDIRECT("mesh_formatting_table[PiH_ID]"),A39,INDIRECT("mesh_formatting_table[Term]"),"Patient-Reported Outcome",INDIRECT("mesh_formatting_table[Sheet]"),"Pubs - Health Economists")</formula>
    </cfRule>
    <cfRule type="expression" dxfId="3446" priority="1219" stopIfTrue="1">
      <formula>COUNTIFS(INDIRECT("location_formatting_table[PiH_ID]"),A39,INDIRECT("location_formatting_table[Type]"),"International")</formula>
    </cfRule>
    <cfRule type="expression" dxfId="3445" priority="1220" stopIfTrue="1">
      <formula>COUNTIFS(INDIRECT("location_formatting_table[PiH_ID]"),A39,INDIRECT("location_formatting_table[Country]"),"United States of America",INDIRECT("location_formatting_table[Type]"),"National")</formula>
    </cfRule>
    <cfRule type="expression" dxfId="3444" priority="1221" stopIfTrue="1">
      <formula>COUNTIFS(INDIRECT("mesh_formatting_table[PiH_ID]"),A39,INDIRECT("mesh_formatting_table[Term]"),"Chronic Surgical Wound",INDIRECT("mesh_formatting_table[Sheet]"),"Pubs Score - Clinical Terms")</formula>
    </cfRule>
    <cfRule type="expression" dxfId="3443" priority="1249" stopIfTrue="1">
      <formula>COUNTIFS(INDIRECT("mesh_formatting_table[PiH_ID]"),A39,INDIRECT("mesh_formatting_table[Term]"),"Reimbursement",INDIRECT("mesh_formatting_table[Sheet]"),"Pubs - Health Economists")</formula>
    </cfRule>
  </conditionalFormatting>
  <conditionalFormatting sqref="A48:A62">
    <cfRule type="expression" dxfId="3441" priority="502" stopIfTrue="1">
      <formula>COUNTIFS(INDIRECT("location_formatting_table[PiH_ID]"),A48,INDIRECT("location_formatting_table[Country]"),"United States of America",INDIRECT("location_formatting_table[Type]"),"National")</formula>
    </cfRule>
    <cfRule type="expression" dxfId="3440" priority="503" stopIfTrue="1">
      <formula>COUNTIFS(INDIRECT("mesh_formatting_table[PiH_ID]"),A48,INDIRECT("mesh_formatting_table[Term]"),"Chronic Surgical Wound",INDIRECT("mesh_formatting_table[Sheet]"),"Pubs Score - Clinical Terms")</formula>
    </cfRule>
    <cfRule type="expression" dxfId="3439" priority="504" stopIfTrue="1">
      <formula>COUNTIFS(INDIRECT("mesh_formatting_table[PiH_ID]"),A48,INDIRECT("mesh_formatting_table[Term]"),"Chronic Wounds",INDIRECT("mesh_formatting_table[Sheet]"),"Pubs Score - Clinical Terms")</formula>
    </cfRule>
    <cfRule type="expression" dxfId="3438" priority="505" stopIfTrue="1">
      <formula>COUNTIFS(INDIRECT("mesh_formatting_table[PiH_ID]"),A48,INDIRECT("mesh_formatting_table[Term]"),"Incisional NPWT",INDIRECT("mesh_formatting_table[Sheet]"),"Pubs Score - Clinical Terms")</formula>
    </cfRule>
    <cfRule type="expression" dxfId="3437" priority="506" stopIfTrue="1">
      <formula>COUNTIFS(INDIRECT("mesh_formatting_table[PiH_ID]"),A48,INDIRECT("mesh_formatting_table[Term]"),"Negative-Pressure Wound Therapy/ NPWT",INDIRECT("mesh_formatting_table[Sheet]"),"Pubs Score - Clinical Terms")</formula>
    </cfRule>
    <cfRule type="expression" dxfId="3436" priority="507" stopIfTrue="1">
      <formula>COUNTIFS(INDIRECT("mesh_formatting_table[PiH_ID]"),A48,INDIRECT("mesh_formatting_table[Term]"),"PICO Single Use Negative Pressure Wound Therapy System/ PICO sNPWT",INDIRECT("mesh_formatting_table[Sheet]"),"Pubs Score - Clinical Terms")</formula>
    </cfRule>
    <cfRule type="expression" dxfId="3435" priority="508" stopIfTrue="1">
      <formula>COUNTIFS(INDIRECT("mesh_formatting_table[PiH_ID]"),A48,INDIRECT("mesh_formatting_table[Term]"),"PICO System/ PICO Dressing",INDIRECT("mesh_formatting_table[Sheet]"),"Pubs Score - Clinical Terms")</formula>
    </cfRule>
    <cfRule type="expression" dxfId="3434" priority="509" stopIfTrue="1">
      <formula>COUNTIFS(INDIRECT("mesh_formatting_table[PiH_ID]"),A48,INDIRECT("mesh_formatting_table[Term]"),"Postoperative Surgical Site Infection/ Postoperative SSI",INDIRECT("mesh_formatting_table[Sheet]"),"Pubs Score - Clinical Terms")</formula>
    </cfRule>
    <cfRule type="expression" dxfId="3433" priority="510" stopIfTrue="1">
      <formula>COUNTIFS(INDIRECT("mesh_formatting_table[PiH_ID]"),A48,INDIRECT("mesh_formatting_table[Term]"),"Postsurgical Wound Infection",INDIRECT("mesh_formatting_table[Sheet]"),"Pubs Score - Clinical Terms")</formula>
    </cfRule>
    <cfRule type="expression" dxfId="3432" priority="511" stopIfTrue="1">
      <formula>COUNTIFS(INDIRECT("mesh_formatting_table[PiH_ID]"),A48,INDIRECT("mesh_formatting_table[Term]"),"Prevention of Surgical Site Infections/ Surgical Site Infection Prevention",INDIRECT("mesh_formatting_table[Sheet]"),"Pubs Score - Clinical Terms")</formula>
    </cfRule>
    <cfRule type="expression" dxfId="3431" priority="512" stopIfTrue="1">
      <formula>COUNTIFS(INDIRECT("mesh_formatting_table[PiH_ID]"),A48,INDIRECT("mesh_formatting_table[Term]"),"Prophylaxis of Surgical Site Infection/ SSI Prophylaxis",INDIRECT("mesh_formatting_table[Sheet]"),"Pubs Score - Clinical Terms")</formula>
    </cfRule>
    <cfRule type="expression" dxfId="3430" priority="513" stopIfTrue="1">
      <formula>COUNTIFS(INDIRECT("mesh_formatting_table[PiH_ID]"),A48,INDIRECT("mesh_formatting_table[Term]"),"Surgical Site Complications",INDIRECT("mesh_formatting_table[Sheet]"),"Pubs Score - Clinical Terms")</formula>
    </cfRule>
    <cfRule type="expression" dxfId="3429" priority="514" stopIfTrue="1">
      <formula>COUNTIFS(INDIRECT("mesh_formatting_table[PiH_ID]"),A48,INDIRECT("mesh_formatting_table[Term]"),"Surgical Site Infection/ SSI/ Surgical Infection",INDIRECT("mesh_formatting_table[Sheet]"),"Pubs Score - Clinical Terms")</formula>
    </cfRule>
    <cfRule type="expression" dxfId="3428" priority="515" stopIfTrue="1">
      <formula>COUNTIFS(INDIRECT("mesh_formatting_table[PiH_ID]"),A48,INDIRECT("mesh_formatting_table[Term]"),"Surgical Site Infection Prevalence",INDIRECT("mesh_formatting_table[Sheet]"),"Pubs Score - Clinical Terms")</formula>
    </cfRule>
    <cfRule type="expression" dxfId="3427" priority="516" stopIfTrue="1">
      <formula>COUNTIFS(INDIRECT("mesh_formatting_table[PiH_ID]"),A48,INDIRECT("mesh_formatting_table[Term]"),"Surgical Wound Infection",INDIRECT("mesh_formatting_table[Sheet]"),"Pubs Score - Clinical Terms")</formula>
    </cfRule>
    <cfRule type="expression" dxfId="3426" priority="517" stopIfTrue="1">
      <formula>COUNTIFS(INDIRECT("mesh_formatting_table[PiH_ID]"),A48,INDIRECT("mesh_formatting_table[Term]"),"Wound Healing",INDIRECT("mesh_formatting_table[Sheet]"),"Pubs Score - Clinical Terms")</formula>
    </cfRule>
    <cfRule type="expression" dxfId="3425" priority="518" stopIfTrue="1">
      <formula>COUNTIFS(INDIRECT("mesh_formatting_table[PiH_ID]"),A48,INDIRECT("mesh_formatting_table[Term]"),"Wound Infection after Surgery",INDIRECT("mesh_formatting_table[Sheet]"),"Pubs Score - Clinical Terms")</formula>
    </cfRule>
    <cfRule type="expression" dxfId="3424" priority="519" stopIfTrue="1">
      <formula>COUNTIFS(INDIRECT("mesh_formatting_table[PiH_ID]"),A48,INDIRECT("mesh_formatting_table[Term]"),"Wound Infection Prevention",INDIRECT("mesh_formatting_table[Sheet]"),"Pubs Score - Clinical Terms")</formula>
    </cfRule>
    <cfRule type="expression" dxfId="3423" priority="520" stopIfTrue="1">
      <formula>COUNTIFS(INDIRECT("mesh_formatting_table[PiH_ID]"),A48,INDIRECT("mesh_formatting_table[Term]"),"Smith &amp; Nephew",INDIRECT("mesh_formatting_table[Sheet]"),"Pubs Score - Products &amp; Compe")</formula>
    </cfRule>
    <cfRule type="expression" dxfId="3422" priority="521" stopIfTrue="1">
      <formula>COUNTIFS(INDIRECT("mesh_formatting_table[PiH_ID]"),A48,INDIRECT("mesh_formatting_table[Term]"),"PICO",INDIRECT("mesh_formatting_table[Sheet]"),"Pubs Score - Products &amp; Compe")</formula>
    </cfRule>
    <cfRule type="expression" dxfId="3421" priority="522" stopIfTrue="1">
      <formula>COUNTIFS(INDIRECT("mesh_formatting_table[PiH_ID]"),A48,INDIRECT("mesh_formatting_table[Term]"),"Burden of Disease/ Burden of Illness",INDIRECT("mesh_formatting_table[Sheet]"),"Pubs - Health Economists")</formula>
    </cfRule>
    <cfRule type="expression" dxfId="3420" priority="523" stopIfTrue="1">
      <formula>COUNTIFS(INDIRECT("mesh_formatting_table[PiH_ID]"),A48,INDIRECT("mesh_formatting_table[Term]"),"Clinical Outcomes",INDIRECT("mesh_formatting_table[Sheet]"),"Pubs - Health Economists")</formula>
    </cfRule>
    <cfRule type="expression" dxfId="3419" priority="524" stopIfTrue="1">
      <formula>COUNTIFS(INDIRECT("mesh_formatting_table[PiH_ID]"),A48,INDIRECT("mesh_formatting_table[Term]"),"Cost-Effectiveness",INDIRECT("mesh_formatting_table[Sheet]"),"Pubs - Health Economists")</formula>
    </cfRule>
    <cfRule type="expression" dxfId="3418" priority="525" stopIfTrue="1">
      <formula>COUNTIFS(INDIRECT("mesh_formatting_table[PiH_ID]"),A48,INDIRECT("mesh_formatting_table[Term]"),"Health Economics",INDIRECT("mesh_formatting_table[Sheet]"),"Pubs - Health Economists")</formula>
    </cfRule>
    <cfRule type="expression" dxfId="3417" priority="526" stopIfTrue="1">
      <formula>COUNTIFS(INDIRECT("mesh_formatting_table[PiH_ID]"),A48,INDIRECT("mesh_formatting_table[Term]"),"Health-Related Quality of Life",INDIRECT("mesh_formatting_table[Sheet]"),"Pubs - Health Economists")</formula>
    </cfRule>
    <cfRule type="expression" dxfId="3416" priority="527" stopIfTrue="1">
      <formula>COUNTIFS(INDIRECT("mesh_formatting_table[PiH_ID]"),A48,INDIRECT("mesh_formatting_table[Term]"),"Length of Stay",INDIRECT("mesh_formatting_table[Sheet]"),"Pubs - Health Economists")</formula>
    </cfRule>
    <cfRule type="expression" dxfId="3415" priority="528" stopIfTrue="1">
      <formula>COUNTIFS(INDIRECT("mesh_formatting_table[PiH_ID]"),A48,INDIRECT("mesh_formatting_table[Term]"),"Market Access",INDIRECT("mesh_formatting_table[Sheet]"),"Pubs - Health Economists")</formula>
    </cfRule>
    <cfRule type="expression" dxfId="3414" priority="529" stopIfTrue="1">
      <formula>COUNTIFS(INDIRECT("mesh_formatting_table[PiH_ID]"),A48,INDIRECT("mesh_formatting_table[Term]"),"Outcome Measure",INDIRECT("mesh_formatting_table[Sheet]"),"Pubs - Health Economists")</formula>
    </cfRule>
    <cfRule type="expression" dxfId="3413" priority="530" stopIfTrue="1">
      <formula>COUNTIFS(INDIRECT("mesh_formatting_table[PiH_ID]"),A48,INDIRECT("mesh_formatting_table[Term]"),"Patient-Reported Outcome",INDIRECT("mesh_formatting_table[Sheet]"),"Pubs - Health Economists")</formula>
    </cfRule>
    <cfRule type="expression" dxfId="3412" priority="531" stopIfTrue="1">
      <formula>COUNTIFS(INDIRECT("mesh_formatting_table[PiH_ID]"),A48,INDIRECT("mesh_formatting_table[Term]"),"Reimbursement",INDIRECT("mesh_formatting_table[Sheet]"),"Pubs - Health Economists")</formula>
    </cfRule>
    <cfRule type="expression" dxfId="3411" priority="501" stopIfTrue="1">
      <formula>COUNTIFS(INDIRECT("location_formatting_table[PiH_ID]"),A48,INDIRECT("location_formatting_table[Type]"),"International")</formula>
    </cfRule>
  </conditionalFormatting>
  <conditionalFormatting sqref="A66:A70">
    <cfRule type="expression" dxfId="3409" priority="377" stopIfTrue="1">
      <formula>COUNTIFS(INDIRECT("location_formatting_table[PiH_ID]"),A66,INDIRECT("location_formatting_table[Country]"),"United States of America",INDIRECT("location_formatting_table[Type]"),"National")</formula>
    </cfRule>
    <cfRule type="expression" dxfId="3408" priority="383" stopIfTrue="1">
      <formula>COUNTIFS(INDIRECT("mesh_formatting_table[PiH_ID]"),A66,INDIRECT("mesh_formatting_table[Term]"),"PICO System/ PICO Dressing",INDIRECT("mesh_formatting_table[Sheet]"),"Pubs Score - Clinical Terms")</formula>
    </cfRule>
    <cfRule type="expression" dxfId="3407" priority="405" stopIfTrue="1">
      <formula>COUNTIFS(INDIRECT("mesh_formatting_table[PiH_ID]"),A66,INDIRECT("mesh_formatting_table[Term]"),"Patient-Reported Outcome",INDIRECT("mesh_formatting_table[Sheet]"),"Pubs - Health Economists")</formula>
    </cfRule>
    <cfRule type="expression" dxfId="3406" priority="404" stopIfTrue="1">
      <formula>COUNTIFS(INDIRECT("mesh_formatting_table[PiH_ID]"),A66,INDIRECT("mesh_formatting_table[Term]"),"Outcome Measure",INDIRECT("mesh_formatting_table[Sheet]"),"Pubs - Health Economists")</formula>
    </cfRule>
    <cfRule type="expression" dxfId="3405" priority="403" stopIfTrue="1">
      <formula>COUNTIFS(INDIRECT("mesh_formatting_table[PiH_ID]"),A66,INDIRECT("mesh_formatting_table[Term]"),"Market Access",INDIRECT("mesh_formatting_table[Sheet]"),"Pubs - Health Economists")</formula>
    </cfRule>
    <cfRule type="expression" dxfId="3404" priority="402" stopIfTrue="1">
      <formula>COUNTIFS(INDIRECT("mesh_formatting_table[PiH_ID]"),A66,INDIRECT("mesh_formatting_table[Term]"),"Length of Stay",INDIRECT("mesh_formatting_table[Sheet]"),"Pubs - Health Economists")</formula>
    </cfRule>
    <cfRule type="expression" dxfId="3403" priority="401" stopIfTrue="1">
      <formula>COUNTIFS(INDIRECT("mesh_formatting_table[PiH_ID]"),A66,INDIRECT("mesh_formatting_table[Term]"),"Health-Related Quality of Life",INDIRECT("mesh_formatting_table[Sheet]"),"Pubs - Health Economists")</formula>
    </cfRule>
    <cfRule type="expression" dxfId="3402" priority="400" stopIfTrue="1">
      <formula>COUNTIFS(INDIRECT("mesh_formatting_table[PiH_ID]"),A66,INDIRECT("mesh_formatting_table[Term]"),"Health Economics",INDIRECT("mesh_formatting_table[Sheet]"),"Pubs - Health Economists")</formula>
    </cfRule>
    <cfRule type="expression" dxfId="3401" priority="398" stopIfTrue="1">
      <formula>COUNTIFS(INDIRECT("mesh_formatting_table[PiH_ID]"),A66,INDIRECT("mesh_formatting_table[Term]"),"Clinical Outcomes",INDIRECT("mesh_formatting_table[Sheet]"),"Pubs - Health Economists")</formula>
    </cfRule>
    <cfRule type="expression" dxfId="3400" priority="399" stopIfTrue="1">
      <formula>COUNTIFS(INDIRECT("mesh_formatting_table[PiH_ID]"),A66,INDIRECT("mesh_formatting_table[Term]"),"Cost-Effectiveness",INDIRECT("mesh_formatting_table[Sheet]"),"Pubs - Health Economists")</formula>
    </cfRule>
    <cfRule type="expression" dxfId="3399" priority="397" stopIfTrue="1">
      <formula>COUNTIFS(INDIRECT("mesh_formatting_table[PiH_ID]"),A66,INDIRECT("mesh_formatting_table[Term]"),"Burden of Disease/ Burden of Illness",INDIRECT("mesh_formatting_table[Sheet]"),"Pubs - Health Economists")</formula>
    </cfRule>
    <cfRule type="expression" dxfId="3398" priority="396" stopIfTrue="1">
      <formula>COUNTIFS(INDIRECT("mesh_formatting_table[PiH_ID]"),A66,INDIRECT("mesh_formatting_table[Term]"),"PICO",INDIRECT("mesh_formatting_table[Sheet]"),"Pubs Score - Products &amp; Compe")</formula>
    </cfRule>
    <cfRule type="expression" dxfId="3397" priority="395" stopIfTrue="1">
      <formula>COUNTIFS(INDIRECT("mesh_formatting_table[PiH_ID]"),A66,INDIRECT("mesh_formatting_table[Term]"),"Smith &amp; Nephew",INDIRECT("mesh_formatting_table[Sheet]"),"Pubs Score - Products &amp; Compe")</formula>
    </cfRule>
    <cfRule type="expression" dxfId="3396" priority="394" stopIfTrue="1">
      <formula>COUNTIFS(INDIRECT("mesh_formatting_table[PiH_ID]"),A66,INDIRECT("mesh_formatting_table[Term]"),"Wound Infection Prevention",INDIRECT("mesh_formatting_table[Sheet]"),"Pubs Score - Clinical Terms")</formula>
    </cfRule>
    <cfRule type="expression" dxfId="3395" priority="393" stopIfTrue="1">
      <formula>COUNTIFS(INDIRECT("mesh_formatting_table[PiH_ID]"),A66,INDIRECT("mesh_formatting_table[Term]"),"Wound Infection after Surgery",INDIRECT("mesh_formatting_table[Sheet]"),"Pubs Score - Clinical Terms")</formula>
    </cfRule>
    <cfRule type="expression" dxfId="3394" priority="392" stopIfTrue="1">
      <formula>COUNTIFS(INDIRECT("mesh_formatting_table[PiH_ID]"),A66,INDIRECT("mesh_formatting_table[Term]"),"Wound Healing",INDIRECT("mesh_formatting_table[Sheet]"),"Pubs Score - Clinical Terms")</formula>
    </cfRule>
    <cfRule type="expression" dxfId="3393" priority="391" stopIfTrue="1">
      <formula>COUNTIFS(INDIRECT("mesh_formatting_table[PiH_ID]"),A66,INDIRECT("mesh_formatting_table[Term]"),"Surgical Wound Infection",INDIRECT("mesh_formatting_table[Sheet]"),"Pubs Score - Clinical Terms")</formula>
    </cfRule>
    <cfRule type="expression" dxfId="3392" priority="390" stopIfTrue="1">
      <formula>COUNTIFS(INDIRECT("mesh_formatting_table[PiH_ID]"),A66,INDIRECT("mesh_formatting_table[Term]"),"Surgical Site Infection Prevalence",INDIRECT("mesh_formatting_table[Sheet]"),"Pubs Score - Clinical Terms")</formula>
    </cfRule>
    <cfRule type="expression" dxfId="3391" priority="389" stopIfTrue="1">
      <formula>COUNTIFS(INDIRECT("mesh_formatting_table[PiH_ID]"),A66,INDIRECT("mesh_formatting_table[Term]"),"Surgical Site Infection/ SSI/ Surgical Infection",INDIRECT("mesh_formatting_table[Sheet]"),"Pubs Score - Clinical Terms")</formula>
    </cfRule>
    <cfRule type="expression" dxfId="3390" priority="388" stopIfTrue="1">
      <formula>COUNTIFS(INDIRECT("mesh_formatting_table[PiH_ID]"),A66,INDIRECT("mesh_formatting_table[Term]"),"Surgical Site Complications",INDIRECT("mesh_formatting_table[Sheet]"),"Pubs Score - Clinical Terms")</formula>
    </cfRule>
    <cfRule type="expression" dxfId="3389" priority="387" stopIfTrue="1">
      <formula>COUNTIFS(INDIRECT("mesh_formatting_table[PiH_ID]"),A66,INDIRECT("mesh_formatting_table[Term]"),"Prophylaxis of Surgical Site Infection/ SSI Prophylaxis",INDIRECT("mesh_formatting_table[Sheet]"),"Pubs Score - Clinical Terms")</formula>
    </cfRule>
    <cfRule type="expression" dxfId="3388" priority="386" stopIfTrue="1">
      <formula>COUNTIFS(INDIRECT("mesh_formatting_table[PiH_ID]"),A66,INDIRECT("mesh_formatting_table[Term]"),"Prevention of Surgical Site Infections/ Surgical Site Infection Prevention",INDIRECT("mesh_formatting_table[Sheet]"),"Pubs Score - Clinical Terms")</formula>
    </cfRule>
    <cfRule type="expression" dxfId="3387" priority="385" stopIfTrue="1">
      <formula>COUNTIFS(INDIRECT("mesh_formatting_table[PiH_ID]"),A66,INDIRECT("mesh_formatting_table[Term]"),"Postsurgical Wound Infection",INDIRECT("mesh_formatting_table[Sheet]"),"Pubs Score - Clinical Terms")</formula>
    </cfRule>
    <cfRule type="expression" dxfId="3386" priority="384" stopIfTrue="1">
      <formula>COUNTIFS(INDIRECT("mesh_formatting_table[PiH_ID]"),A66,INDIRECT("mesh_formatting_table[Term]"),"Postoperative Surgical Site Infection/ Postoperative SSI",INDIRECT("mesh_formatting_table[Sheet]"),"Pubs Score - Clinical Terms")</formula>
    </cfRule>
    <cfRule type="expression" dxfId="3385" priority="406" stopIfTrue="1">
      <formula>COUNTIFS(INDIRECT("mesh_formatting_table[PiH_ID]"),A66,INDIRECT("mesh_formatting_table[Term]"),"Reimbursement",INDIRECT("mesh_formatting_table[Sheet]"),"Pubs - Health Economists")</formula>
    </cfRule>
    <cfRule type="expression" dxfId="3384" priority="382" stopIfTrue="1">
      <formula>COUNTIFS(INDIRECT("mesh_formatting_table[PiH_ID]"),A66,INDIRECT("mesh_formatting_table[Term]"),"PICO Single Use Negative Pressure Wound Therapy System/ PICO sNPWT",INDIRECT("mesh_formatting_table[Sheet]"),"Pubs Score - Clinical Terms")</formula>
    </cfRule>
    <cfRule type="expression" dxfId="3383" priority="381" stopIfTrue="1">
      <formula>COUNTIFS(INDIRECT("mesh_formatting_table[PiH_ID]"),A66,INDIRECT("mesh_formatting_table[Term]"),"Negative-Pressure Wound Therapy/ NPWT",INDIRECT("mesh_formatting_table[Sheet]"),"Pubs Score - Clinical Terms")</formula>
    </cfRule>
    <cfRule type="expression" dxfId="3382" priority="380" stopIfTrue="1">
      <formula>COUNTIFS(INDIRECT("mesh_formatting_table[PiH_ID]"),A66,INDIRECT("mesh_formatting_table[Term]"),"Incisional NPWT",INDIRECT("mesh_formatting_table[Sheet]"),"Pubs Score - Clinical Terms")</formula>
    </cfRule>
    <cfRule type="expression" dxfId="3381" priority="379" stopIfTrue="1">
      <formula>COUNTIFS(INDIRECT("mesh_formatting_table[PiH_ID]"),A66,INDIRECT("mesh_formatting_table[Term]"),"Chronic Wounds",INDIRECT("mesh_formatting_table[Sheet]"),"Pubs Score - Clinical Terms")</formula>
    </cfRule>
    <cfRule type="expression" dxfId="3380" priority="378" stopIfTrue="1">
      <formula>COUNTIFS(INDIRECT("mesh_formatting_table[PiH_ID]"),A66,INDIRECT("mesh_formatting_table[Term]"),"Chronic Surgical Wound",INDIRECT("mesh_formatting_table[Sheet]"),"Pubs Score - Clinical Terms")</formula>
    </cfRule>
    <cfRule type="expression" dxfId="3379" priority="376" stopIfTrue="1">
      <formula>COUNTIFS(INDIRECT("location_formatting_table[PiH_ID]"),A66,INDIRECT("location_formatting_table[Type]"),"International")</formula>
    </cfRule>
  </conditionalFormatting>
  <conditionalFormatting sqref="A72:A88">
    <cfRule type="expression" dxfId="3378" priority="345" stopIfTrue="1">
      <formula>COUNTIFS(INDIRECT("location_formatting_table[PiH_ID]"),A72,INDIRECT("location_formatting_table[Country]"),"United States of America",INDIRECT("location_formatting_table[Type]"),"National")</formula>
    </cfRule>
    <cfRule type="expression" dxfId="3377" priority="346" stopIfTrue="1">
      <formula>COUNTIFS(INDIRECT("mesh_formatting_table[PiH_ID]"),A72,INDIRECT("mesh_formatting_table[Term]"),"Chronic Surgical Wound",INDIRECT("mesh_formatting_table[Sheet]"),"Pubs Score - Clinical Terms")</formula>
    </cfRule>
    <cfRule type="expression" dxfId="3376" priority="347" stopIfTrue="1">
      <formula>COUNTIFS(INDIRECT("mesh_formatting_table[PiH_ID]"),A72,INDIRECT("mesh_formatting_table[Term]"),"Chronic Wounds",INDIRECT("mesh_formatting_table[Sheet]"),"Pubs Score - Clinical Terms")</formula>
    </cfRule>
    <cfRule type="expression" dxfId="3375" priority="348" stopIfTrue="1">
      <formula>COUNTIFS(INDIRECT("mesh_formatting_table[PiH_ID]"),A72,INDIRECT("mesh_formatting_table[Term]"),"Incisional NPWT",INDIRECT("mesh_formatting_table[Sheet]"),"Pubs Score - Clinical Terms")</formula>
    </cfRule>
    <cfRule type="expression" dxfId="3374" priority="349" stopIfTrue="1">
      <formula>COUNTIFS(INDIRECT("mesh_formatting_table[PiH_ID]"),A72,INDIRECT("mesh_formatting_table[Term]"),"Negative-Pressure Wound Therapy/ NPWT",INDIRECT("mesh_formatting_table[Sheet]"),"Pubs Score - Clinical Terms")</formula>
    </cfRule>
    <cfRule type="expression" dxfId="3373" priority="350" stopIfTrue="1">
      <formula>COUNTIFS(INDIRECT("mesh_formatting_table[PiH_ID]"),A72,INDIRECT("mesh_formatting_table[Term]"),"PICO Single Use Negative Pressure Wound Therapy System/ PICO sNPWT",INDIRECT("mesh_formatting_table[Sheet]"),"Pubs Score - Clinical Terms")</formula>
    </cfRule>
    <cfRule type="expression" dxfId="3372" priority="351" stopIfTrue="1">
      <formula>COUNTIFS(INDIRECT("mesh_formatting_table[PiH_ID]"),A72,INDIRECT("mesh_formatting_table[Term]"),"PICO System/ PICO Dressing",INDIRECT("mesh_formatting_table[Sheet]"),"Pubs Score - Clinical Terms")</formula>
    </cfRule>
    <cfRule type="expression" dxfId="3371" priority="353" stopIfTrue="1">
      <formula>COUNTIFS(INDIRECT("mesh_formatting_table[PiH_ID]"),A72,INDIRECT("mesh_formatting_table[Term]"),"Postsurgical Wound Infection",INDIRECT("mesh_formatting_table[Sheet]"),"Pubs Score - Clinical Terms")</formula>
    </cfRule>
    <cfRule type="expression" dxfId="3370" priority="354" stopIfTrue="1">
      <formula>COUNTIFS(INDIRECT("mesh_formatting_table[PiH_ID]"),A72,INDIRECT("mesh_formatting_table[Term]"),"Prevention of Surgical Site Infections/ Surgical Site Infection Prevention",INDIRECT("mesh_formatting_table[Sheet]"),"Pubs Score - Clinical Terms")</formula>
    </cfRule>
    <cfRule type="expression" dxfId="3369" priority="355" stopIfTrue="1">
      <formula>COUNTIFS(INDIRECT("mesh_formatting_table[PiH_ID]"),A72,INDIRECT("mesh_formatting_table[Term]"),"Prophylaxis of Surgical Site Infection/ SSI Prophylaxis",INDIRECT("mesh_formatting_table[Sheet]"),"Pubs Score - Clinical Terms")</formula>
    </cfRule>
    <cfRule type="expression" dxfId="3368" priority="356" stopIfTrue="1">
      <formula>COUNTIFS(INDIRECT("mesh_formatting_table[PiH_ID]"),A72,INDIRECT("mesh_formatting_table[Term]"),"Surgical Site Complications",INDIRECT("mesh_formatting_table[Sheet]"),"Pubs Score - Clinical Terms")</formula>
    </cfRule>
    <cfRule type="expression" dxfId="3367" priority="357" stopIfTrue="1">
      <formula>COUNTIFS(INDIRECT("mesh_formatting_table[PiH_ID]"),A72,INDIRECT("mesh_formatting_table[Term]"),"Surgical Site Infection/ SSI/ Surgical Infection",INDIRECT("mesh_formatting_table[Sheet]"),"Pubs Score - Clinical Terms")</formula>
    </cfRule>
    <cfRule type="expression" dxfId="3366" priority="358" stopIfTrue="1">
      <formula>COUNTIFS(INDIRECT("mesh_formatting_table[PiH_ID]"),A72,INDIRECT("mesh_formatting_table[Term]"),"Surgical Site Infection Prevalence",INDIRECT("mesh_formatting_table[Sheet]"),"Pubs Score - Clinical Terms")</formula>
    </cfRule>
    <cfRule type="expression" dxfId="3365" priority="374" stopIfTrue="1">
      <formula>COUNTIFS(INDIRECT("mesh_formatting_table[PiH_ID]"),A72,INDIRECT("mesh_formatting_table[Term]"),"Reimbursement",INDIRECT("mesh_formatting_table[Sheet]"),"Pubs - Health Economists")</formula>
    </cfRule>
    <cfRule type="expression" dxfId="3364" priority="359" stopIfTrue="1">
      <formula>COUNTIFS(INDIRECT("mesh_formatting_table[PiH_ID]"),A72,INDIRECT("mesh_formatting_table[Term]"),"Surgical Wound Infection",INDIRECT("mesh_formatting_table[Sheet]"),"Pubs Score - Clinical Terms")</formula>
    </cfRule>
    <cfRule type="expression" dxfId="3363" priority="360" stopIfTrue="1">
      <formula>COUNTIFS(INDIRECT("mesh_formatting_table[PiH_ID]"),A72,INDIRECT("mesh_formatting_table[Term]"),"Wound Healing",INDIRECT("mesh_formatting_table[Sheet]"),"Pubs Score - Clinical Terms")</formula>
    </cfRule>
    <cfRule type="expression" dxfId="3362" priority="361" stopIfTrue="1">
      <formula>COUNTIFS(INDIRECT("mesh_formatting_table[PiH_ID]"),A72,INDIRECT("mesh_formatting_table[Term]"),"Wound Infection after Surgery",INDIRECT("mesh_formatting_table[Sheet]"),"Pubs Score - Clinical Terms")</formula>
    </cfRule>
    <cfRule type="expression" dxfId="3361" priority="362" stopIfTrue="1">
      <formula>COUNTIFS(INDIRECT("mesh_formatting_table[PiH_ID]"),A72,INDIRECT("mesh_formatting_table[Term]"),"Wound Infection Prevention",INDIRECT("mesh_formatting_table[Sheet]"),"Pubs Score - Clinical Terms")</formula>
    </cfRule>
    <cfRule type="expression" dxfId="3360" priority="363" stopIfTrue="1">
      <formula>COUNTIFS(INDIRECT("mesh_formatting_table[PiH_ID]"),A72,INDIRECT("mesh_formatting_table[Term]"),"Smith &amp; Nephew",INDIRECT("mesh_formatting_table[Sheet]"),"Pubs Score - Products &amp; Compe")</formula>
    </cfRule>
    <cfRule type="expression" dxfId="3359" priority="364" stopIfTrue="1">
      <formula>COUNTIFS(INDIRECT("mesh_formatting_table[PiH_ID]"),A72,INDIRECT("mesh_formatting_table[Term]"),"PICO",INDIRECT("mesh_formatting_table[Sheet]"),"Pubs Score - Products &amp; Compe")</formula>
    </cfRule>
    <cfRule type="expression" dxfId="3358" priority="365" stopIfTrue="1">
      <formula>COUNTIFS(INDIRECT("mesh_formatting_table[PiH_ID]"),A72,INDIRECT("mesh_formatting_table[Term]"),"Burden of Disease/ Burden of Illness",INDIRECT("mesh_formatting_table[Sheet]"),"Pubs - Health Economists")</formula>
    </cfRule>
    <cfRule type="expression" dxfId="3357" priority="366" stopIfTrue="1">
      <formula>COUNTIFS(INDIRECT("mesh_formatting_table[PiH_ID]"),A72,INDIRECT("mesh_formatting_table[Term]"),"Clinical Outcomes",INDIRECT("mesh_formatting_table[Sheet]"),"Pubs - Health Economists")</formula>
    </cfRule>
    <cfRule type="expression" dxfId="3356" priority="368" stopIfTrue="1">
      <formula>COUNTIFS(INDIRECT("mesh_formatting_table[PiH_ID]"),A72,INDIRECT("mesh_formatting_table[Term]"),"Health Economics",INDIRECT("mesh_formatting_table[Sheet]"),"Pubs - Health Economists")</formula>
    </cfRule>
    <cfRule type="expression" dxfId="3355" priority="369" stopIfTrue="1">
      <formula>COUNTIFS(INDIRECT("mesh_formatting_table[PiH_ID]"),A72,INDIRECT("mesh_formatting_table[Term]"),"Health-Related Quality of Life",INDIRECT("mesh_formatting_table[Sheet]"),"Pubs - Health Economists")</formula>
    </cfRule>
    <cfRule type="expression" dxfId="3354" priority="370" stopIfTrue="1">
      <formula>COUNTIFS(INDIRECT("mesh_formatting_table[PiH_ID]"),A72,INDIRECT("mesh_formatting_table[Term]"),"Length of Stay",INDIRECT("mesh_formatting_table[Sheet]"),"Pubs - Health Economists")</formula>
    </cfRule>
    <cfRule type="expression" dxfId="3353" priority="371" stopIfTrue="1">
      <formula>COUNTIFS(INDIRECT("mesh_formatting_table[PiH_ID]"),A72,INDIRECT("mesh_formatting_table[Term]"),"Market Access",INDIRECT("mesh_formatting_table[Sheet]"),"Pubs - Health Economists")</formula>
    </cfRule>
    <cfRule type="expression" dxfId="3352" priority="372" stopIfTrue="1">
      <formula>COUNTIFS(INDIRECT("mesh_formatting_table[PiH_ID]"),A72,INDIRECT("mesh_formatting_table[Term]"),"Outcome Measure",INDIRECT("mesh_formatting_table[Sheet]"),"Pubs - Health Economists")</formula>
    </cfRule>
    <cfRule type="expression" dxfId="3351" priority="373" stopIfTrue="1">
      <formula>COUNTIFS(INDIRECT("mesh_formatting_table[PiH_ID]"),A72,INDIRECT("mesh_formatting_table[Term]"),"Patient-Reported Outcome",INDIRECT("mesh_formatting_table[Sheet]"),"Pubs - Health Economists")</formula>
    </cfRule>
    <cfRule type="expression" dxfId="3350" priority="367" stopIfTrue="1">
      <formula>COUNTIFS(INDIRECT("mesh_formatting_table[PiH_ID]"),A72,INDIRECT("mesh_formatting_table[Term]"),"Cost-Effectiveness",INDIRECT("mesh_formatting_table[Sheet]"),"Pubs - Health Economists")</formula>
    </cfRule>
    <cfRule type="expression" dxfId="3349" priority="352" stopIfTrue="1">
      <formula>COUNTIFS(INDIRECT("mesh_formatting_table[PiH_ID]"),A72,INDIRECT("mesh_formatting_table[Term]"),"Postoperative Surgical Site Infection/ Postoperative SSI",INDIRECT("mesh_formatting_table[Sheet]"),"Pubs Score - Clinical Terms")</formula>
    </cfRule>
    <cfRule type="expression" dxfId="3348" priority="344" stopIfTrue="1">
      <formula>COUNTIFS(INDIRECT("location_formatting_table[PiH_ID]"),A72,INDIRECT("location_formatting_table[Type]"),"International")</formula>
    </cfRule>
  </conditionalFormatting>
  <conditionalFormatting sqref="A90:A91">
    <cfRule type="expression" dxfId="3346" priority="312" stopIfTrue="1">
      <formula>COUNTIFS(INDIRECT("mesh_formatting_table[PiH_ID]"),A90,INDIRECT("mesh_formatting_table[Term]"),"Reimbursement",INDIRECT("mesh_formatting_table[Sheet]"),"Pubs - Health Economists")</formula>
    </cfRule>
    <cfRule type="expression" dxfId="3345" priority="311" stopIfTrue="1">
      <formula>COUNTIFS(INDIRECT("mesh_formatting_table[PiH_ID]"),A90,INDIRECT("mesh_formatting_table[Term]"),"Patient-Reported Outcome",INDIRECT("mesh_formatting_table[Sheet]"),"Pubs - Health Economists")</formula>
    </cfRule>
    <cfRule type="expression" dxfId="3344" priority="310" stopIfTrue="1">
      <formula>COUNTIFS(INDIRECT("mesh_formatting_table[PiH_ID]"),A90,INDIRECT("mesh_formatting_table[Term]"),"Outcome Measure",INDIRECT("mesh_formatting_table[Sheet]"),"Pubs - Health Economists")</formula>
    </cfRule>
    <cfRule type="expression" dxfId="3343" priority="309" stopIfTrue="1">
      <formula>COUNTIFS(INDIRECT("mesh_formatting_table[PiH_ID]"),A90,INDIRECT("mesh_formatting_table[Term]"),"Market Access",INDIRECT("mesh_formatting_table[Sheet]"),"Pubs - Health Economists")</formula>
    </cfRule>
    <cfRule type="expression" dxfId="3342" priority="308" stopIfTrue="1">
      <formula>COUNTIFS(INDIRECT("mesh_formatting_table[PiH_ID]"),A90,INDIRECT("mesh_formatting_table[Term]"),"Length of Stay",INDIRECT("mesh_formatting_table[Sheet]"),"Pubs - Health Economists")</formula>
    </cfRule>
    <cfRule type="expression" dxfId="3341" priority="307" stopIfTrue="1">
      <formula>COUNTIFS(INDIRECT("mesh_formatting_table[PiH_ID]"),A90,INDIRECT("mesh_formatting_table[Term]"),"Health-Related Quality of Life",INDIRECT("mesh_formatting_table[Sheet]"),"Pubs - Health Economists")</formula>
    </cfRule>
    <cfRule type="expression" dxfId="3340" priority="306" stopIfTrue="1">
      <formula>COUNTIFS(INDIRECT("mesh_formatting_table[PiH_ID]"),A90,INDIRECT("mesh_formatting_table[Term]"),"Health Economics",INDIRECT("mesh_formatting_table[Sheet]"),"Pubs - Health Economists")</formula>
    </cfRule>
    <cfRule type="expression" dxfId="3339" priority="305" stopIfTrue="1">
      <formula>COUNTIFS(INDIRECT("mesh_formatting_table[PiH_ID]"),A90,INDIRECT("mesh_formatting_table[Term]"),"Cost-Effectiveness",INDIRECT("mesh_formatting_table[Sheet]"),"Pubs - Health Economists")</formula>
    </cfRule>
    <cfRule type="expression" dxfId="3338" priority="304" stopIfTrue="1">
      <formula>COUNTIFS(INDIRECT("mesh_formatting_table[PiH_ID]"),A90,INDIRECT("mesh_formatting_table[Term]"),"Clinical Outcomes",INDIRECT("mesh_formatting_table[Sheet]"),"Pubs - Health Economists")</formula>
    </cfRule>
    <cfRule type="expression" dxfId="3337" priority="303" stopIfTrue="1">
      <formula>COUNTIFS(INDIRECT("mesh_formatting_table[PiH_ID]"),A90,INDIRECT("mesh_formatting_table[Term]"),"Burden of Disease/ Burden of Illness",INDIRECT("mesh_formatting_table[Sheet]"),"Pubs - Health Economists")</formula>
    </cfRule>
    <cfRule type="expression" dxfId="3336" priority="302" stopIfTrue="1">
      <formula>COUNTIFS(INDIRECT("mesh_formatting_table[PiH_ID]"),A90,INDIRECT("mesh_formatting_table[Term]"),"PICO",INDIRECT("mesh_formatting_table[Sheet]"),"Pubs Score - Products &amp; Compe")</formula>
    </cfRule>
    <cfRule type="expression" dxfId="3335" priority="301" stopIfTrue="1">
      <formula>COUNTIFS(INDIRECT("mesh_formatting_table[PiH_ID]"),A90,INDIRECT("mesh_formatting_table[Term]"),"Smith &amp; Nephew",INDIRECT("mesh_formatting_table[Sheet]"),"Pubs Score - Products &amp; Compe")</formula>
    </cfRule>
    <cfRule type="expression" dxfId="3334" priority="300" stopIfTrue="1">
      <formula>COUNTIFS(INDIRECT("mesh_formatting_table[PiH_ID]"),A90,INDIRECT("mesh_formatting_table[Term]"),"Wound Infection Prevention",INDIRECT("mesh_formatting_table[Sheet]"),"Pubs Score - Clinical Terms")</formula>
    </cfRule>
    <cfRule type="expression" dxfId="3333" priority="299" stopIfTrue="1">
      <formula>COUNTIFS(INDIRECT("mesh_formatting_table[PiH_ID]"),A90,INDIRECT("mesh_formatting_table[Term]"),"Wound Infection after Surgery",INDIRECT("mesh_formatting_table[Sheet]"),"Pubs Score - Clinical Terms")</formula>
    </cfRule>
    <cfRule type="expression" dxfId="3332" priority="298" stopIfTrue="1">
      <formula>COUNTIFS(INDIRECT("mesh_formatting_table[PiH_ID]"),A90,INDIRECT("mesh_formatting_table[Term]"),"Wound Healing",INDIRECT("mesh_formatting_table[Sheet]"),"Pubs Score - Clinical Terms")</formula>
    </cfRule>
    <cfRule type="expression" dxfId="3331" priority="297" stopIfTrue="1">
      <formula>COUNTIFS(INDIRECT("mesh_formatting_table[PiH_ID]"),A90,INDIRECT("mesh_formatting_table[Term]"),"Surgical Wound Infection",INDIRECT("mesh_formatting_table[Sheet]"),"Pubs Score - Clinical Terms")</formula>
    </cfRule>
    <cfRule type="expression" dxfId="3330" priority="296" stopIfTrue="1">
      <formula>COUNTIFS(INDIRECT("mesh_formatting_table[PiH_ID]"),A90,INDIRECT("mesh_formatting_table[Term]"),"Surgical Site Infection Prevalence",INDIRECT("mesh_formatting_table[Sheet]"),"Pubs Score - Clinical Terms")</formula>
    </cfRule>
    <cfRule type="expression" dxfId="3329" priority="295" stopIfTrue="1">
      <formula>COUNTIFS(INDIRECT("mesh_formatting_table[PiH_ID]"),A90,INDIRECT("mesh_formatting_table[Term]"),"Surgical Site Infection/ SSI/ Surgical Infection",INDIRECT("mesh_formatting_table[Sheet]"),"Pubs Score - Clinical Terms")</formula>
    </cfRule>
    <cfRule type="expression" dxfId="3328" priority="294" stopIfTrue="1">
      <formula>COUNTIFS(INDIRECT("mesh_formatting_table[PiH_ID]"),A90,INDIRECT("mesh_formatting_table[Term]"),"Surgical Site Complications",INDIRECT("mesh_formatting_table[Sheet]"),"Pubs Score - Clinical Terms")</formula>
    </cfRule>
    <cfRule type="expression" dxfId="3327" priority="293" stopIfTrue="1">
      <formula>COUNTIFS(INDIRECT("mesh_formatting_table[PiH_ID]"),A90,INDIRECT("mesh_formatting_table[Term]"),"Prophylaxis of Surgical Site Infection/ SSI Prophylaxis",INDIRECT("mesh_formatting_table[Sheet]"),"Pubs Score - Clinical Terms")</formula>
    </cfRule>
    <cfRule type="expression" dxfId="3326" priority="292" stopIfTrue="1">
      <formula>COUNTIFS(INDIRECT("mesh_formatting_table[PiH_ID]"),A90,INDIRECT("mesh_formatting_table[Term]"),"Prevention of Surgical Site Infections/ Surgical Site Infection Prevention",INDIRECT("mesh_formatting_table[Sheet]"),"Pubs Score - Clinical Terms")</formula>
    </cfRule>
    <cfRule type="expression" dxfId="3325" priority="291" stopIfTrue="1">
      <formula>COUNTIFS(INDIRECT("mesh_formatting_table[PiH_ID]"),A90,INDIRECT("mesh_formatting_table[Term]"),"Postsurgical Wound Infection",INDIRECT("mesh_formatting_table[Sheet]"),"Pubs Score - Clinical Terms")</formula>
    </cfRule>
    <cfRule type="expression" dxfId="3324" priority="290" stopIfTrue="1">
      <formula>COUNTIFS(INDIRECT("mesh_formatting_table[PiH_ID]"),A90,INDIRECT("mesh_formatting_table[Term]"),"Postoperative Surgical Site Infection/ Postoperative SSI",INDIRECT("mesh_formatting_table[Sheet]"),"Pubs Score - Clinical Terms")</formula>
    </cfRule>
    <cfRule type="expression" dxfId="3323" priority="289" stopIfTrue="1">
      <formula>COUNTIFS(INDIRECT("mesh_formatting_table[PiH_ID]"),A90,INDIRECT("mesh_formatting_table[Term]"),"PICO System/ PICO Dressing",INDIRECT("mesh_formatting_table[Sheet]"),"Pubs Score - Clinical Terms")</formula>
    </cfRule>
    <cfRule type="expression" dxfId="3322" priority="288" stopIfTrue="1">
      <formula>COUNTIFS(INDIRECT("mesh_formatting_table[PiH_ID]"),A90,INDIRECT("mesh_formatting_table[Term]"),"PICO Single Use Negative Pressure Wound Therapy System/ PICO sNPWT",INDIRECT("mesh_formatting_table[Sheet]"),"Pubs Score - Clinical Terms")</formula>
    </cfRule>
    <cfRule type="expression" dxfId="3321" priority="287" stopIfTrue="1">
      <formula>COUNTIFS(INDIRECT("mesh_formatting_table[PiH_ID]"),A90,INDIRECT("mesh_formatting_table[Term]"),"Negative-Pressure Wound Therapy/ NPWT",INDIRECT("mesh_formatting_table[Sheet]"),"Pubs Score - Clinical Terms")</formula>
    </cfRule>
    <cfRule type="expression" dxfId="3320" priority="286" stopIfTrue="1">
      <formula>COUNTIFS(INDIRECT("mesh_formatting_table[PiH_ID]"),A90,INDIRECT("mesh_formatting_table[Term]"),"Incisional NPWT",INDIRECT("mesh_formatting_table[Sheet]"),"Pubs Score - Clinical Terms")</formula>
    </cfRule>
    <cfRule type="expression" dxfId="3319" priority="285" stopIfTrue="1">
      <formula>COUNTIFS(INDIRECT("mesh_formatting_table[PiH_ID]"),A90,INDIRECT("mesh_formatting_table[Term]"),"Chronic Wounds",INDIRECT("mesh_formatting_table[Sheet]"),"Pubs Score - Clinical Terms")</formula>
    </cfRule>
    <cfRule type="expression" dxfId="3318" priority="284" stopIfTrue="1">
      <formula>COUNTIFS(INDIRECT("mesh_formatting_table[PiH_ID]"),A90,INDIRECT("mesh_formatting_table[Term]"),"Chronic Surgical Wound",INDIRECT("mesh_formatting_table[Sheet]"),"Pubs Score - Clinical Terms")</formula>
    </cfRule>
    <cfRule type="expression" dxfId="3317" priority="283" stopIfTrue="1">
      <formula>COUNTIFS(INDIRECT("location_formatting_table[PiH_ID]"),A90,INDIRECT("location_formatting_table[Country]"),"United States of America",INDIRECT("location_formatting_table[Type]"),"National")</formula>
    </cfRule>
    <cfRule type="expression" dxfId="3316" priority="282" stopIfTrue="1">
      <formula>COUNTIFS(INDIRECT("location_formatting_table[PiH_ID]"),A90,INDIRECT("location_formatting_table[Type]"),"International")</formula>
    </cfRule>
  </conditionalFormatting>
  <conditionalFormatting sqref="A93:A97">
    <cfRule type="expression" dxfId="3314" priority="155" stopIfTrue="1">
      <formula>COUNTIFS(INDIRECT("mesh_formatting_table[PiH_ID]"),A93,INDIRECT("mesh_formatting_table[Term]"),"Patient-Reported Outcome",INDIRECT("mesh_formatting_table[Sheet]"),"Pubs - Health Economists")</formula>
    </cfRule>
    <cfRule type="expression" dxfId="3313" priority="154" stopIfTrue="1">
      <formula>COUNTIFS(INDIRECT("mesh_formatting_table[PiH_ID]"),A93,INDIRECT("mesh_formatting_table[Term]"),"Outcome Measure",INDIRECT("mesh_formatting_table[Sheet]"),"Pubs - Health Economists")</formula>
    </cfRule>
    <cfRule type="expression" dxfId="3312" priority="153" stopIfTrue="1">
      <formula>COUNTIFS(INDIRECT("mesh_formatting_table[PiH_ID]"),A93,INDIRECT("mesh_formatting_table[Term]"),"Market Access",INDIRECT("mesh_formatting_table[Sheet]"),"Pubs - Health Economists")</formula>
    </cfRule>
    <cfRule type="expression" dxfId="3311" priority="152" stopIfTrue="1">
      <formula>COUNTIFS(INDIRECT("mesh_formatting_table[PiH_ID]"),A93,INDIRECT("mesh_formatting_table[Term]"),"Length of Stay",INDIRECT("mesh_formatting_table[Sheet]"),"Pubs - Health Economists")</formula>
    </cfRule>
    <cfRule type="expression" dxfId="3310" priority="151" stopIfTrue="1">
      <formula>COUNTIFS(INDIRECT("mesh_formatting_table[PiH_ID]"),A93,INDIRECT("mesh_formatting_table[Term]"),"Health-Related Quality of Life",INDIRECT("mesh_formatting_table[Sheet]"),"Pubs - Health Economists")</formula>
    </cfRule>
    <cfRule type="expression" dxfId="3309" priority="150" stopIfTrue="1">
      <formula>COUNTIFS(INDIRECT("mesh_formatting_table[PiH_ID]"),A93,INDIRECT("mesh_formatting_table[Term]"),"Health Economics",INDIRECT("mesh_formatting_table[Sheet]"),"Pubs - Health Economists")</formula>
    </cfRule>
    <cfRule type="expression" dxfId="3308" priority="149" stopIfTrue="1">
      <formula>COUNTIFS(INDIRECT("mesh_formatting_table[PiH_ID]"),A93,INDIRECT("mesh_formatting_table[Term]"),"Cost-Effectiveness",INDIRECT("mesh_formatting_table[Sheet]"),"Pubs - Health Economists")</formula>
    </cfRule>
    <cfRule type="expression" dxfId="3307" priority="148" stopIfTrue="1">
      <formula>COUNTIFS(INDIRECT("mesh_formatting_table[PiH_ID]"),A93,INDIRECT("mesh_formatting_table[Term]"),"Clinical Outcomes",INDIRECT("mesh_formatting_table[Sheet]"),"Pubs - Health Economists")</formula>
    </cfRule>
    <cfRule type="expression" dxfId="3306" priority="147" stopIfTrue="1">
      <formula>COUNTIFS(INDIRECT("mesh_formatting_table[PiH_ID]"),A93,INDIRECT("mesh_formatting_table[Term]"),"Burden of Disease/ Burden of Illness",INDIRECT("mesh_formatting_table[Sheet]"),"Pubs - Health Economists")</formula>
    </cfRule>
    <cfRule type="expression" dxfId="3305" priority="146" stopIfTrue="1">
      <formula>COUNTIFS(INDIRECT("mesh_formatting_table[PiH_ID]"),A93,INDIRECT("mesh_formatting_table[Term]"),"PICO",INDIRECT("mesh_formatting_table[Sheet]"),"Pubs Score - Products &amp; Compe")</formula>
    </cfRule>
    <cfRule type="expression" dxfId="3304" priority="145" stopIfTrue="1">
      <formula>COUNTIFS(INDIRECT("mesh_formatting_table[PiH_ID]"),A93,INDIRECT("mesh_formatting_table[Term]"),"Smith &amp; Nephew",INDIRECT("mesh_formatting_table[Sheet]"),"Pubs Score - Products &amp; Compe")</formula>
    </cfRule>
    <cfRule type="expression" dxfId="3303" priority="144" stopIfTrue="1">
      <formula>COUNTIFS(INDIRECT("mesh_formatting_table[PiH_ID]"),A93,INDIRECT("mesh_formatting_table[Term]"),"Wound Infection Prevention",INDIRECT("mesh_formatting_table[Sheet]"),"Pubs Score - Clinical Terms")</formula>
    </cfRule>
    <cfRule type="expression" dxfId="3302" priority="143" stopIfTrue="1">
      <formula>COUNTIFS(INDIRECT("mesh_formatting_table[PiH_ID]"),A93,INDIRECT("mesh_formatting_table[Term]"),"Wound Infection after Surgery",INDIRECT("mesh_formatting_table[Sheet]"),"Pubs Score - Clinical Terms")</formula>
    </cfRule>
    <cfRule type="expression" dxfId="3301" priority="142" stopIfTrue="1">
      <formula>COUNTIFS(INDIRECT("mesh_formatting_table[PiH_ID]"),A93,INDIRECT("mesh_formatting_table[Term]"),"Wound Healing",INDIRECT("mesh_formatting_table[Sheet]"),"Pubs Score - Clinical Terms")</formula>
    </cfRule>
    <cfRule type="expression" dxfId="3300" priority="140" stopIfTrue="1">
      <formula>COUNTIFS(INDIRECT("mesh_formatting_table[PiH_ID]"),A93,INDIRECT("mesh_formatting_table[Term]"),"Surgical Site Infection Prevalence",INDIRECT("mesh_formatting_table[Sheet]"),"Pubs Score - Clinical Terms")</formula>
    </cfRule>
    <cfRule type="expression" dxfId="3299" priority="139" stopIfTrue="1">
      <formula>COUNTIFS(INDIRECT("mesh_formatting_table[PiH_ID]"),A93,INDIRECT("mesh_formatting_table[Term]"),"Surgical Site Infection/ SSI/ Surgical Infection",INDIRECT("mesh_formatting_table[Sheet]"),"Pubs Score - Clinical Terms")</formula>
    </cfRule>
    <cfRule type="expression" dxfId="3298" priority="138" stopIfTrue="1">
      <formula>COUNTIFS(INDIRECT("mesh_formatting_table[PiH_ID]"),A93,INDIRECT("mesh_formatting_table[Term]"),"Surgical Site Complications",INDIRECT("mesh_formatting_table[Sheet]"),"Pubs Score - Clinical Terms")</formula>
    </cfRule>
    <cfRule type="expression" dxfId="3297" priority="137" stopIfTrue="1">
      <formula>COUNTIFS(INDIRECT("mesh_formatting_table[PiH_ID]"),A93,INDIRECT("mesh_formatting_table[Term]"),"Prophylaxis of Surgical Site Infection/ SSI Prophylaxis",INDIRECT("mesh_formatting_table[Sheet]"),"Pubs Score - Clinical Terms")</formula>
    </cfRule>
    <cfRule type="expression" dxfId="3296" priority="136" stopIfTrue="1">
      <formula>COUNTIFS(INDIRECT("mesh_formatting_table[PiH_ID]"),A93,INDIRECT("mesh_formatting_table[Term]"),"Prevention of Surgical Site Infections/ Surgical Site Infection Prevention",INDIRECT("mesh_formatting_table[Sheet]"),"Pubs Score - Clinical Terms")</formula>
    </cfRule>
    <cfRule type="expression" dxfId="3295" priority="135" stopIfTrue="1">
      <formula>COUNTIFS(INDIRECT("mesh_formatting_table[PiH_ID]"),A93,INDIRECT("mesh_formatting_table[Term]"),"Postsurgical Wound Infection",INDIRECT("mesh_formatting_table[Sheet]"),"Pubs Score - Clinical Terms")</formula>
    </cfRule>
    <cfRule type="expression" dxfId="3294" priority="134" stopIfTrue="1">
      <formula>COUNTIFS(INDIRECT("mesh_formatting_table[PiH_ID]"),A93,INDIRECT("mesh_formatting_table[Term]"),"Postoperative Surgical Site Infection/ Postoperative SSI",INDIRECT("mesh_formatting_table[Sheet]"),"Pubs Score - Clinical Terms")</formula>
    </cfRule>
    <cfRule type="expression" dxfId="3293" priority="133" stopIfTrue="1">
      <formula>COUNTIFS(INDIRECT("mesh_formatting_table[PiH_ID]"),A93,INDIRECT("mesh_formatting_table[Term]"),"PICO System/ PICO Dressing",INDIRECT("mesh_formatting_table[Sheet]"),"Pubs Score - Clinical Terms")</formula>
    </cfRule>
    <cfRule type="expression" dxfId="3292" priority="132" stopIfTrue="1">
      <formula>COUNTIFS(INDIRECT("mesh_formatting_table[PiH_ID]"),A93,INDIRECT("mesh_formatting_table[Term]"),"PICO Single Use Negative Pressure Wound Therapy System/ PICO sNPWT",INDIRECT("mesh_formatting_table[Sheet]"),"Pubs Score - Clinical Terms")</formula>
    </cfRule>
    <cfRule type="expression" dxfId="3291" priority="131" stopIfTrue="1">
      <formula>COUNTIFS(INDIRECT("mesh_formatting_table[PiH_ID]"),A93,INDIRECT("mesh_formatting_table[Term]"),"Negative-Pressure Wound Therapy/ NPWT",INDIRECT("mesh_formatting_table[Sheet]"),"Pubs Score - Clinical Terms")</formula>
    </cfRule>
    <cfRule type="expression" dxfId="3290" priority="130" stopIfTrue="1">
      <formula>COUNTIFS(INDIRECT("mesh_formatting_table[PiH_ID]"),A93,INDIRECT("mesh_formatting_table[Term]"),"Incisional NPWT",INDIRECT("mesh_formatting_table[Sheet]"),"Pubs Score - Clinical Terms")</formula>
    </cfRule>
    <cfRule type="expression" dxfId="3289" priority="129" stopIfTrue="1">
      <formula>COUNTIFS(INDIRECT("mesh_formatting_table[PiH_ID]"),A93,INDIRECT("mesh_formatting_table[Term]"),"Chronic Wounds",INDIRECT("mesh_formatting_table[Sheet]"),"Pubs Score - Clinical Terms")</formula>
    </cfRule>
    <cfRule type="expression" dxfId="3288" priority="128" stopIfTrue="1">
      <formula>COUNTIFS(INDIRECT("mesh_formatting_table[PiH_ID]"),A93,INDIRECT("mesh_formatting_table[Term]"),"Chronic Surgical Wound",INDIRECT("mesh_formatting_table[Sheet]"),"Pubs Score - Clinical Terms")</formula>
    </cfRule>
    <cfRule type="expression" dxfId="3287" priority="127" stopIfTrue="1">
      <formula>COUNTIFS(INDIRECT("location_formatting_table[PiH_ID]"),A93,INDIRECT("location_formatting_table[Country]"),"United States of America",INDIRECT("location_formatting_table[Type]"),"National")</formula>
    </cfRule>
    <cfRule type="expression" dxfId="3286" priority="141" stopIfTrue="1">
      <formula>COUNTIFS(INDIRECT("mesh_formatting_table[PiH_ID]"),A93,INDIRECT("mesh_formatting_table[Term]"),"Surgical Wound Infection",INDIRECT("mesh_formatting_table[Sheet]"),"Pubs Score - Clinical Terms")</formula>
    </cfRule>
    <cfRule type="expression" dxfId="3285" priority="126" stopIfTrue="1">
      <formula>COUNTIFS(INDIRECT("location_formatting_table[PiH_ID]"),A93,INDIRECT("location_formatting_table[Type]"),"International")</formula>
    </cfRule>
    <cfRule type="expression" dxfId="3284" priority="156" stopIfTrue="1">
      <formula>COUNTIFS(INDIRECT("mesh_formatting_table[PiH_ID]"),A93,INDIRECT("mesh_formatting_table[Term]"),"Reimbursement",INDIRECT("mesh_formatting_table[Sheet]"),"Pubs - Health Economists")</formula>
    </cfRule>
  </conditionalFormatting>
  <hyperlinks>
    <hyperlink ref="B2" r:id="rId1" xr:uid="{40A207F8-06B8-4B7F-AEB7-6A77C138506A}"/>
    <hyperlink ref="B3" r:id="rId2" xr:uid="{A1361253-F218-493D-8B2D-5383A8AD39DE}"/>
    <hyperlink ref="B4" r:id="rId3" xr:uid="{7A73EBD1-7235-4A64-BA47-DB749EA3E895}"/>
    <hyperlink ref="B5" r:id="rId4" xr:uid="{8E128704-FCD0-414C-A72C-BF38A0D44B35}"/>
  </hyperlinks>
  <pageMargins left="0.7" right="0.7" top="0.75" bottom="0.75" header="0.3" footer="0.3"/>
  <pageSetup orientation="landscape" horizontalDpi="4294967293" verticalDpi="4294967293" r:id="rId5"/>
  <drawing r:id="rId6"/>
  <extLst>
    <ext xmlns:x14="http://schemas.microsoft.com/office/spreadsheetml/2009/9/main" uri="{78C0D931-6437-407d-A8EE-F0AAD7539E65}">
      <x14:conditionalFormattings>
        <x14:conditionalFormatting xmlns:xm="http://schemas.microsoft.com/office/excel/2006/main">
          <x14:cfRule type="expression" priority="1438" id="{B743D064-9D73-4D5A-B321-48B25B808C14}">
            <xm:f>COUNT(SEARCH(Formatting!$A$2:$A$41,A23))</xm:f>
            <x14:dxf>
              <fill>
                <patternFill>
                  <bgColor rgb="FFFF99FF"/>
                </patternFill>
              </fill>
            </x14:dxf>
          </x14:cfRule>
          <xm:sqref>A23</xm:sqref>
        </x14:conditionalFormatting>
        <x14:conditionalFormatting xmlns:xm="http://schemas.microsoft.com/office/excel/2006/main">
          <x14:cfRule type="expression" priority="1344" id="{FB49EB12-B59F-4D99-A36D-30E5AE146D50}">
            <xm:f>COUNT(SEARCH(Formatting!$A$2:$A$41,A26))</xm:f>
            <x14:dxf>
              <fill>
                <patternFill>
                  <bgColor rgb="FFFF99FF"/>
                </patternFill>
              </fill>
            </x14:dxf>
          </x14:cfRule>
          <xm:sqref>A26:A28</xm:sqref>
        </x14:conditionalFormatting>
        <x14:conditionalFormatting xmlns:xm="http://schemas.microsoft.com/office/excel/2006/main">
          <x14:cfRule type="expression" priority="1281" id="{EBED0486-6EF6-4CAA-B765-1F9C2CEA5069}">
            <xm:f>COUNT(SEARCH(Formatting!$A$2:$A$41,A38))</xm:f>
            <x14:dxf>
              <fill>
                <patternFill>
                  <bgColor rgb="FFFF99FF"/>
                </patternFill>
              </fill>
            </x14:dxf>
          </x14:cfRule>
          <xm:sqref>A38</xm:sqref>
        </x14:conditionalFormatting>
        <x14:conditionalFormatting xmlns:xm="http://schemas.microsoft.com/office/excel/2006/main">
          <x14:cfRule type="expression" priority="1218" id="{F3BEEEB9-5560-47AD-A553-9EFDA6509DA8}">
            <xm:f>COUNT(SEARCH(Formatting!$A$2:$A$41,A44))</xm:f>
            <x14:dxf>
              <fill>
                <patternFill>
                  <bgColor rgb="FFFF99FF"/>
                </patternFill>
              </fill>
            </x14:dxf>
          </x14:cfRule>
          <xm:sqref>A44:A47</xm:sqref>
        </x14:conditionalFormatting>
        <x14:conditionalFormatting xmlns:xm="http://schemas.microsoft.com/office/excel/2006/main">
          <x14:cfRule type="expression" priority="500" id="{2F78AA7D-D1C7-4F1A-9AFC-D718E60A1B88}">
            <xm:f>COUNT(SEARCH(Formatting!$A$2:$A$41,A63))</xm:f>
            <x14:dxf>
              <fill>
                <patternFill>
                  <bgColor rgb="FFFF99FF"/>
                </patternFill>
              </fill>
            </x14:dxf>
          </x14:cfRule>
          <xm:sqref>A63:A65</xm:sqref>
        </x14:conditionalFormatting>
        <x14:conditionalFormatting xmlns:xm="http://schemas.microsoft.com/office/excel/2006/main">
          <x14:cfRule type="expression" priority="375" id="{74F17113-FBC2-496E-AFB7-2E244B8879E4}">
            <xm:f>COUNT(SEARCH(Formatting!$A$2:$A$41,A89))</xm:f>
            <x14:dxf>
              <fill>
                <patternFill>
                  <bgColor rgb="FFFF99FF"/>
                </patternFill>
              </fill>
            </x14:dxf>
          </x14:cfRule>
          <xm:sqref>A89</xm:sqref>
        </x14:conditionalFormatting>
        <x14:conditionalFormatting xmlns:xm="http://schemas.microsoft.com/office/excel/2006/main">
          <x14:cfRule type="expression" priority="281" id="{2DBB7994-8253-4691-B778-ED496574D8D1}">
            <xm:f>COUNT(SEARCH(Formatting!$A$2:$A$41,A92))</xm:f>
            <x14:dxf>
              <fill>
                <patternFill>
                  <bgColor rgb="FFFF99FF"/>
                </patternFill>
              </fill>
            </x14:dxf>
          </x14:cfRule>
          <xm:sqref>A92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35018-FA4D-4118-8E3C-B4575D5F87C7}">
  <sheetPr codeName="Sheet9"/>
  <dimension ref="A1:J97"/>
  <sheetViews>
    <sheetView tabSelected="1" zoomScale="80" zoomScaleNormal="80" workbookViewId="0">
      <pane xSplit="2" ySplit="1" topLeftCell="C2" activePane="bottomRight" state="frozen"/>
      <selection pane="topRight" activeCell="C1" sqref="C1"/>
      <selection pane="bottomLeft" activeCell="A2" sqref="A2"/>
      <selection pane="bottomRight" activeCell="D2" sqref="D2"/>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168" customHeight="1" x14ac:dyDescent="0.35">
      <c r="A2" s="1" t="s">
        <v>265</v>
      </c>
      <c r="B2" s="39" t="s">
        <v>266</v>
      </c>
      <c r="C2" s="1">
        <v>87</v>
      </c>
      <c r="D2" s="1">
        <v>4</v>
      </c>
      <c r="E2" s="1" t="s">
        <v>25</v>
      </c>
      <c r="F2" s="1" t="s">
        <v>267</v>
      </c>
      <c r="G2" s="1" t="s">
        <v>269</v>
      </c>
    </row>
    <row r="3" spans="1:7" ht="220.25" customHeight="1" x14ac:dyDescent="0.35">
      <c r="A3" s="35" t="s">
        <v>531</v>
      </c>
      <c r="B3" s="39" t="s">
        <v>514</v>
      </c>
      <c r="C3" s="35">
        <v>799</v>
      </c>
      <c r="D3" s="35">
        <v>3</v>
      </c>
      <c r="E3" s="35" t="s">
        <v>191</v>
      </c>
      <c r="F3" s="35" t="s">
        <v>532</v>
      </c>
      <c r="G3" s="35" t="s">
        <v>515</v>
      </c>
    </row>
    <row r="4" spans="1:7" ht="220.25" customHeight="1" x14ac:dyDescent="0.35">
      <c r="A4" s="1" t="s">
        <v>384</v>
      </c>
      <c r="B4" s="47" t="s">
        <v>385</v>
      </c>
      <c r="C4" s="1">
        <v>827</v>
      </c>
      <c r="D4" s="1">
        <v>4</v>
      </c>
      <c r="E4" s="1" t="s">
        <v>139</v>
      </c>
      <c r="F4" s="1" t="s">
        <v>267</v>
      </c>
      <c r="G4" s="1" t="s">
        <v>386</v>
      </c>
    </row>
    <row r="5" spans="1:7" ht="242" customHeight="1" x14ac:dyDescent="0.35">
      <c r="A5" s="1" t="s">
        <v>406</v>
      </c>
      <c r="B5" s="42" t="s">
        <v>407</v>
      </c>
      <c r="C5" s="1">
        <v>1096</v>
      </c>
      <c r="D5" s="1">
        <v>9</v>
      </c>
      <c r="E5" s="1" t="s">
        <v>408</v>
      </c>
      <c r="F5" s="1" t="s">
        <v>267</v>
      </c>
      <c r="G5" s="1" t="s">
        <v>409</v>
      </c>
    </row>
    <row r="6" spans="1:7" ht="136.5" customHeight="1" x14ac:dyDescent="0.35">
      <c r="A6" s="1" t="s">
        <v>370</v>
      </c>
      <c r="B6" s="39" t="s">
        <v>371</v>
      </c>
      <c r="C6" s="1">
        <v>1707</v>
      </c>
      <c r="D6" s="1">
        <v>397</v>
      </c>
      <c r="E6" s="1" t="s">
        <v>372</v>
      </c>
      <c r="F6" s="1" t="s">
        <v>267</v>
      </c>
      <c r="G6" s="1" t="s">
        <v>373</v>
      </c>
    </row>
    <row r="7" spans="1:7" ht="220.25" customHeight="1" x14ac:dyDescent="0.35">
      <c r="A7" s="22"/>
      <c r="B7" s="22"/>
      <c r="C7" s="22"/>
      <c r="D7" s="22"/>
      <c r="E7" s="22"/>
      <c r="F7" s="22"/>
      <c r="G7" s="22"/>
    </row>
    <row r="8" spans="1:7" ht="220.25" customHeight="1" x14ac:dyDescent="0.35">
      <c r="A8" s="22"/>
      <c r="B8" s="22"/>
      <c r="C8" s="22"/>
      <c r="D8" s="22"/>
      <c r="E8" s="22"/>
      <c r="F8" s="22"/>
      <c r="G8" s="22"/>
    </row>
    <row r="9" spans="1:7" ht="220.25" customHeight="1" x14ac:dyDescent="0.35">
      <c r="A9" s="22"/>
      <c r="B9" s="22"/>
      <c r="C9" s="22"/>
      <c r="D9" s="22"/>
      <c r="E9" s="22"/>
      <c r="F9" s="22"/>
      <c r="G9" s="22"/>
    </row>
    <row r="10" spans="1:7" ht="257.25" customHeight="1" x14ac:dyDescent="0.35">
      <c r="A10" s="22"/>
      <c r="B10" s="22"/>
      <c r="C10" s="22"/>
      <c r="D10" s="22"/>
      <c r="E10" s="22"/>
      <c r="F10" s="22"/>
      <c r="G10" s="22"/>
    </row>
    <row r="11" spans="1:7" ht="220.25" customHeight="1" x14ac:dyDescent="0.35">
      <c r="A11" s="22"/>
      <c r="B11" s="22"/>
      <c r="C11" s="22"/>
      <c r="D11" s="22"/>
      <c r="E11" s="22"/>
      <c r="F11" s="22"/>
      <c r="G11" s="22"/>
    </row>
    <row r="12" spans="1:7" ht="220.25" customHeight="1" x14ac:dyDescent="0.35">
      <c r="A12" s="22"/>
      <c r="B12" s="22"/>
      <c r="C12" s="22"/>
      <c r="D12" s="22"/>
      <c r="E12" s="22"/>
      <c r="F12" s="22"/>
      <c r="G12" s="22"/>
    </row>
    <row r="13" spans="1:7" ht="306" customHeight="1" x14ac:dyDescent="0.35">
      <c r="A13" s="22"/>
      <c r="B13" s="22"/>
      <c r="C13" s="22"/>
      <c r="D13" s="22"/>
      <c r="E13" s="22"/>
      <c r="F13" s="22"/>
      <c r="G13" s="22"/>
    </row>
    <row r="14" spans="1:7" ht="220.25" customHeight="1" x14ac:dyDescent="0.35">
      <c r="A14" s="22"/>
      <c r="B14" s="22"/>
      <c r="C14" s="22"/>
      <c r="D14" s="22"/>
      <c r="E14" s="22"/>
      <c r="F14" s="22"/>
      <c r="G14" s="22"/>
    </row>
    <row r="15" spans="1:7" ht="220.25" customHeight="1" x14ac:dyDescent="0.35">
      <c r="A15" s="22"/>
      <c r="B15" s="22"/>
      <c r="C15" s="22"/>
      <c r="D15" s="22"/>
      <c r="E15" s="22"/>
      <c r="F15" s="22"/>
      <c r="G15" s="22"/>
    </row>
    <row r="16" spans="1:7" ht="220.25" customHeight="1" x14ac:dyDescent="0.35">
      <c r="A16" s="22"/>
      <c r="B16" s="22"/>
      <c r="C16" s="22"/>
      <c r="D16" s="22"/>
      <c r="E16" s="22"/>
      <c r="F16" s="22"/>
      <c r="G16" s="22"/>
    </row>
    <row r="17" spans="1:7" ht="220.25" customHeight="1" x14ac:dyDescent="0.35">
      <c r="A17" s="22"/>
      <c r="B17" s="22"/>
      <c r="C17" s="22"/>
      <c r="D17" s="22"/>
      <c r="E17" s="22"/>
      <c r="F17" s="22"/>
      <c r="G17" s="22"/>
    </row>
    <row r="18" spans="1:7" ht="220.25" customHeight="1" x14ac:dyDescent="0.35">
      <c r="A18" s="22"/>
      <c r="B18" s="22"/>
      <c r="C18" s="22"/>
      <c r="D18" s="22"/>
      <c r="E18" s="22"/>
      <c r="F18" s="22"/>
      <c r="G18" s="22"/>
    </row>
    <row r="19" spans="1:7" ht="220.25" customHeight="1" x14ac:dyDescent="0.35">
      <c r="A19" s="22"/>
      <c r="B19" s="22"/>
      <c r="C19" s="22"/>
      <c r="D19" s="22"/>
      <c r="E19" s="22"/>
      <c r="F19" s="22"/>
      <c r="G19" s="22"/>
    </row>
    <row r="20" spans="1:7" ht="220.25" customHeight="1" x14ac:dyDescent="0.35">
      <c r="A20" s="22"/>
      <c r="B20" s="22"/>
      <c r="C20" s="22"/>
      <c r="D20" s="22"/>
      <c r="E20" s="22"/>
      <c r="F20" s="22"/>
      <c r="G20" s="22"/>
    </row>
    <row r="21" spans="1:7" ht="220.25" customHeight="1" x14ac:dyDescent="0.35">
      <c r="A21" s="22"/>
      <c r="B21" s="22"/>
      <c r="C21" s="22"/>
      <c r="D21" s="22"/>
      <c r="E21" s="22"/>
      <c r="F21" s="22"/>
      <c r="G21" s="22"/>
    </row>
    <row r="22" spans="1:7" ht="220.25" customHeight="1" x14ac:dyDescent="0.35">
      <c r="A22" s="9"/>
      <c r="B22" s="3"/>
      <c r="C22" s="9"/>
      <c r="D22" s="9"/>
      <c r="E22" s="9"/>
      <c r="F22" s="9"/>
    </row>
    <row r="23" spans="1:7" ht="220.25" customHeight="1" x14ac:dyDescent="0.35">
      <c r="A23" s="9"/>
      <c r="B23" s="3"/>
      <c r="C23" s="9"/>
      <c r="D23" s="9"/>
      <c r="E23" s="9"/>
      <c r="F23" s="9"/>
    </row>
    <row r="24" spans="1:7" ht="220.25" customHeight="1" x14ac:dyDescent="0.35">
      <c r="A24" s="9"/>
      <c r="B24" s="3"/>
      <c r="C24" s="9"/>
      <c r="D24" s="9"/>
      <c r="E24" s="9"/>
      <c r="F24" s="9"/>
    </row>
    <row r="25" spans="1:7" ht="220.25" customHeight="1" x14ac:dyDescent="0.35">
      <c r="A25" s="9"/>
      <c r="B25" s="3"/>
      <c r="C25" s="9"/>
      <c r="D25" s="9"/>
      <c r="E25" s="9"/>
      <c r="F25" s="9"/>
    </row>
    <row r="26" spans="1:7" ht="150" customHeight="1" x14ac:dyDescent="0.35">
      <c r="A26" s="9"/>
      <c r="B26" s="3"/>
      <c r="C26" s="9"/>
      <c r="D26" s="9"/>
      <c r="E26" s="9"/>
      <c r="F26" s="9"/>
    </row>
    <row r="27" spans="1:7" ht="161.25" customHeight="1" x14ac:dyDescent="0.35">
      <c r="A27" s="9"/>
      <c r="B27" s="3"/>
      <c r="C27" s="9"/>
      <c r="D27" s="9"/>
      <c r="E27" s="9"/>
      <c r="F27" s="9"/>
    </row>
    <row r="28" spans="1:7" ht="150" customHeight="1" x14ac:dyDescent="0.35">
      <c r="A28" s="9"/>
      <c r="B28" s="3"/>
      <c r="C28" s="9"/>
      <c r="D28" s="9"/>
      <c r="E28" s="9"/>
      <c r="F28" s="9"/>
    </row>
    <row r="29" spans="1:7" ht="150" customHeight="1" x14ac:dyDescent="0.35">
      <c r="A29" s="9"/>
      <c r="B29" s="3"/>
      <c r="C29" s="9"/>
      <c r="D29" s="9"/>
      <c r="E29" s="9"/>
      <c r="F29" s="9"/>
    </row>
    <row r="30" spans="1:7" ht="150" customHeight="1" x14ac:dyDescent="0.35">
      <c r="A30" s="9"/>
      <c r="B30" s="3"/>
      <c r="C30" s="9"/>
      <c r="D30" s="9"/>
      <c r="E30" s="9"/>
      <c r="F30" s="9"/>
    </row>
    <row r="31" spans="1:7" ht="150" customHeight="1" x14ac:dyDescent="0.35">
      <c r="A31" s="9"/>
      <c r="B31" s="3"/>
      <c r="C31" s="9"/>
      <c r="D31" s="9"/>
      <c r="E31" s="9"/>
      <c r="F31" s="9"/>
    </row>
    <row r="32" spans="1:7"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ref="C1:C97"/>
    </sortState>
  </autoFilter>
  <conditionalFormatting sqref="A22">
    <cfRule type="expression" dxfId="3283" priority="194" stopIfTrue="1">
      <formula>COUNTIFS(INDIRECT("location_formatting_table[PiH_ID]"),A22,INDIRECT("location_formatting_table[Country]"),"United States of America",INDIRECT("location_formatting_table[Type]"),"National")</formula>
    </cfRule>
    <cfRule type="expression" dxfId="3282" priority="195" stopIfTrue="1">
      <formula>COUNTIFS(INDIRECT("mesh_formatting_table[PiH_ID]"),A22,INDIRECT("mesh_formatting_table[Term]"),"Chronic Surgical Wound",INDIRECT("mesh_formatting_table[Sheet]"),"Pubs Score - Clinical Terms")</formula>
    </cfRule>
    <cfRule type="expression" dxfId="3281" priority="196" stopIfTrue="1">
      <formula>COUNTIFS(INDIRECT("mesh_formatting_table[PiH_ID]"),A22,INDIRECT("mesh_formatting_table[Term]"),"Chronic Wounds",INDIRECT("mesh_formatting_table[Sheet]"),"Pubs Score - Clinical Terms")</formula>
    </cfRule>
    <cfRule type="expression" dxfId="3280" priority="197" stopIfTrue="1">
      <formula>COUNTIFS(INDIRECT("mesh_formatting_table[PiH_ID]"),A22,INDIRECT("mesh_formatting_table[Term]"),"Incisional NPWT",INDIRECT("mesh_formatting_table[Sheet]"),"Pubs Score - Clinical Terms")</formula>
    </cfRule>
    <cfRule type="expression" dxfId="3279" priority="198" stopIfTrue="1">
      <formula>COUNTIFS(INDIRECT("mesh_formatting_table[PiH_ID]"),A22,INDIRECT("mesh_formatting_table[Term]"),"Negative-Pressure Wound Therapy/ NPWT",INDIRECT("mesh_formatting_table[Sheet]"),"Pubs Score - Clinical Terms")</formula>
    </cfRule>
    <cfRule type="expression" dxfId="3278" priority="199" stopIfTrue="1">
      <formula>COUNTIFS(INDIRECT("mesh_formatting_table[PiH_ID]"),A22,INDIRECT("mesh_formatting_table[Term]"),"PICO Single Use Negative Pressure Wound Therapy System/ PICO sNPWT",INDIRECT("mesh_formatting_table[Sheet]"),"Pubs Score - Clinical Terms")</formula>
    </cfRule>
    <cfRule type="expression" dxfId="3277" priority="200" stopIfTrue="1">
      <formula>COUNTIFS(INDIRECT("mesh_formatting_table[PiH_ID]"),A22,INDIRECT("mesh_formatting_table[Term]"),"PICO System/ PICO Dressing",INDIRECT("mesh_formatting_table[Sheet]"),"Pubs Score - Clinical Terms")</formula>
    </cfRule>
    <cfRule type="expression" dxfId="3276" priority="202" stopIfTrue="1">
      <formula>COUNTIFS(INDIRECT("mesh_formatting_table[PiH_ID]"),A22,INDIRECT("mesh_formatting_table[Term]"),"Postsurgical Wound Infection",INDIRECT("mesh_formatting_table[Sheet]"),"Pubs Score - Clinical Terms")</formula>
    </cfRule>
    <cfRule type="expression" dxfId="3275" priority="203" stopIfTrue="1">
      <formula>COUNTIFS(INDIRECT("mesh_formatting_table[PiH_ID]"),A22,INDIRECT("mesh_formatting_table[Term]"),"Prevention of Surgical Site Infections/ Surgical Site Infection Prevention",INDIRECT("mesh_formatting_table[Sheet]"),"Pubs Score - Clinical Terms")</formula>
    </cfRule>
    <cfRule type="expression" dxfId="3274" priority="204" stopIfTrue="1">
      <formula>COUNTIFS(INDIRECT("mesh_formatting_table[PiH_ID]"),A22,INDIRECT("mesh_formatting_table[Term]"),"Prophylaxis of Surgical Site Infection/ SSI Prophylaxis",INDIRECT("mesh_formatting_table[Sheet]"),"Pubs Score - Clinical Terms")</formula>
    </cfRule>
    <cfRule type="expression" dxfId="3273" priority="205" stopIfTrue="1">
      <formula>COUNTIFS(INDIRECT("mesh_formatting_table[PiH_ID]"),A22,INDIRECT("mesh_formatting_table[Term]"),"Surgical Site Complications",INDIRECT("mesh_formatting_table[Sheet]"),"Pubs Score - Clinical Terms")</formula>
    </cfRule>
    <cfRule type="expression" dxfId="3272" priority="206" stopIfTrue="1">
      <formula>COUNTIFS(INDIRECT("mesh_formatting_table[PiH_ID]"),A22,INDIRECT("mesh_formatting_table[Term]"),"Surgical Site Infection/ SSI/ Surgical Infection",INDIRECT("mesh_formatting_table[Sheet]"),"Pubs Score - Clinical Terms")</formula>
    </cfRule>
    <cfRule type="expression" dxfId="3271" priority="201" stopIfTrue="1">
      <formula>COUNTIFS(INDIRECT("mesh_formatting_table[PiH_ID]"),A22,INDIRECT("mesh_formatting_table[Term]"),"Postoperative Surgical Site Infection/ Postoperative SSI",INDIRECT("mesh_formatting_table[Sheet]"),"Pubs Score - Clinical Terms")</formula>
    </cfRule>
    <cfRule type="expression" dxfId="3270" priority="207" stopIfTrue="1">
      <formula>COUNTIFS(INDIRECT("mesh_formatting_table[PiH_ID]"),A22,INDIRECT("mesh_formatting_table[Term]"),"Surgical Site Infection Prevalence",INDIRECT("mesh_formatting_table[Sheet]"),"Pubs Score - Clinical Terms")</formula>
    </cfRule>
    <cfRule type="expression" dxfId="3269" priority="208" stopIfTrue="1">
      <formula>COUNTIFS(INDIRECT("mesh_formatting_table[PiH_ID]"),A22,INDIRECT("mesh_formatting_table[Term]"),"Surgical Wound Infection",INDIRECT("mesh_formatting_table[Sheet]"),"Pubs Score - Clinical Terms")</formula>
    </cfRule>
    <cfRule type="expression" dxfId="3268" priority="209" stopIfTrue="1">
      <formula>COUNTIFS(INDIRECT("mesh_formatting_table[PiH_ID]"),A22,INDIRECT("mesh_formatting_table[Term]"),"Wound Healing",INDIRECT("mesh_formatting_table[Sheet]"),"Pubs Score - Clinical Terms")</formula>
    </cfRule>
    <cfRule type="expression" dxfId="3267" priority="210" stopIfTrue="1">
      <formula>COUNTIFS(INDIRECT("mesh_formatting_table[PiH_ID]"),A22,INDIRECT("mesh_formatting_table[Term]"),"Wound Infection after Surgery",INDIRECT("mesh_formatting_table[Sheet]"),"Pubs Score - Clinical Terms")</formula>
    </cfRule>
    <cfRule type="expression" dxfId="3266" priority="211" stopIfTrue="1">
      <formula>COUNTIFS(INDIRECT("mesh_formatting_table[PiH_ID]"),A22,INDIRECT("mesh_formatting_table[Term]"),"Wound Infection Prevention",INDIRECT("mesh_formatting_table[Sheet]"),"Pubs Score - Clinical Terms")</formula>
    </cfRule>
    <cfRule type="expression" dxfId="3265" priority="212" stopIfTrue="1">
      <formula>COUNTIFS(INDIRECT("mesh_formatting_table[PiH_ID]"),A22,INDIRECT("mesh_formatting_table[Term]"),"Smith &amp; Nephew",INDIRECT("mesh_formatting_table[Sheet]"),"Pubs Score - Products &amp; Compe")</formula>
    </cfRule>
    <cfRule type="expression" dxfId="3264" priority="213" stopIfTrue="1">
      <formula>COUNTIFS(INDIRECT("mesh_formatting_table[PiH_ID]"),A22,INDIRECT("mesh_formatting_table[Term]"),"PICO",INDIRECT("mesh_formatting_table[Sheet]"),"Pubs Score - Products &amp; Compe")</formula>
    </cfRule>
    <cfRule type="expression" dxfId="3263" priority="214" stopIfTrue="1">
      <formula>COUNTIFS(INDIRECT("mesh_formatting_table[PiH_ID]"),A22,INDIRECT("mesh_formatting_table[Term]"),"Burden of Disease/ Burden of Illness",INDIRECT("mesh_formatting_table[Sheet]"),"Pubs - Health Economists")</formula>
    </cfRule>
    <cfRule type="expression" dxfId="3262" priority="215" stopIfTrue="1">
      <formula>COUNTIFS(INDIRECT("mesh_formatting_table[PiH_ID]"),A22,INDIRECT("mesh_formatting_table[Term]"),"Clinical Outcomes",INDIRECT("mesh_formatting_table[Sheet]"),"Pubs - Health Economists")</formula>
    </cfRule>
    <cfRule type="expression" dxfId="3261" priority="216" stopIfTrue="1">
      <formula>COUNTIFS(INDIRECT("mesh_formatting_table[PiH_ID]"),A22,INDIRECT("mesh_formatting_table[Term]"),"Cost-Effectiveness",INDIRECT("mesh_formatting_table[Sheet]"),"Pubs - Health Economists")</formula>
    </cfRule>
    <cfRule type="expression" dxfId="3260" priority="217" stopIfTrue="1">
      <formula>COUNTIFS(INDIRECT("mesh_formatting_table[PiH_ID]"),A22,INDIRECT("mesh_formatting_table[Term]"),"Health Economics",INDIRECT("mesh_formatting_table[Sheet]"),"Pubs - Health Economists")</formula>
    </cfRule>
    <cfRule type="expression" dxfId="3259" priority="218" stopIfTrue="1">
      <formula>COUNTIFS(INDIRECT("mesh_formatting_table[PiH_ID]"),A22,INDIRECT("mesh_formatting_table[Term]"),"Health-Related Quality of Life",INDIRECT("mesh_formatting_table[Sheet]"),"Pubs - Health Economists")</formula>
    </cfRule>
    <cfRule type="expression" dxfId="3258" priority="219" stopIfTrue="1">
      <formula>COUNTIFS(INDIRECT("mesh_formatting_table[PiH_ID]"),A22,INDIRECT("mesh_formatting_table[Term]"),"Length of Stay",INDIRECT("mesh_formatting_table[Sheet]"),"Pubs - Health Economists")</formula>
    </cfRule>
    <cfRule type="expression" dxfId="3257" priority="220" stopIfTrue="1">
      <formula>COUNTIFS(INDIRECT("mesh_formatting_table[PiH_ID]"),A22,INDIRECT("mesh_formatting_table[Term]"),"Market Access",INDIRECT("mesh_formatting_table[Sheet]"),"Pubs - Health Economists")</formula>
    </cfRule>
    <cfRule type="expression" dxfId="3256" priority="221" stopIfTrue="1">
      <formula>COUNTIFS(INDIRECT("mesh_formatting_table[PiH_ID]"),A22,INDIRECT("mesh_formatting_table[Term]"),"Outcome Measure",INDIRECT("mesh_formatting_table[Sheet]"),"Pubs - Health Economists")</formula>
    </cfRule>
    <cfRule type="expression" dxfId="3255" priority="222" stopIfTrue="1">
      <formula>COUNTIFS(INDIRECT("mesh_formatting_table[PiH_ID]"),A22,INDIRECT("mesh_formatting_table[Term]"),"Patient-Reported Outcome",INDIRECT("mesh_formatting_table[Sheet]"),"Pubs - Health Economists")</formula>
    </cfRule>
    <cfRule type="expression" dxfId="3254" priority="223" stopIfTrue="1">
      <formula>COUNTIFS(INDIRECT("mesh_formatting_table[PiH_ID]"),A22,INDIRECT("mesh_formatting_table[Term]"),"Reimbursement",INDIRECT("mesh_formatting_table[Sheet]"),"Pubs - Health Economists")</formula>
    </cfRule>
    <cfRule type="expression" dxfId="3253" priority="193" stopIfTrue="1">
      <formula>COUNTIFS(INDIRECT("location_formatting_table[PiH_ID]"),A22,INDIRECT("location_formatting_table[Type]"),"International")</formula>
    </cfRule>
  </conditionalFormatting>
  <conditionalFormatting sqref="A24:A25 A29:A37">
    <cfRule type="expression" dxfId="3251" priority="254" stopIfTrue="1">
      <formula>COUNTIFS(INDIRECT("mesh_formatting_table[PiH_ID]"),A24,INDIRECT("mesh_formatting_table[Term]"),"Reimbursement",INDIRECT("mesh_formatting_table[Sheet]"),"Pubs - Health Economists")</formula>
    </cfRule>
    <cfRule type="expression" dxfId="3250" priority="253" stopIfTrue="1">
      <formula>COUNTIFS(INDIRECT("mesh_formatting_table[PiH_ID]"),A24,INDIRECT("mesh_formatting_table[Term]"),"Patient-Reported Outcome",INDIRECT("mesh_formatting_table[Sheet]"),"Pubs - Health Economists")</formula>
    </cfRule>
    <cfRule type="expression" dxfId="3249" priority="252" stopIfTrue="1">
      <formula>COUNTIFS(INDIRECT("mesh_formatting_table[PiH_ID]"),A24,INDIRECT("mesh_formatting_table[Term]"),"Outcome Measure",INDIRECT("mesh_formatting_table[Sheet]"),"Pubs - Health Economists")</formula>
    </cfRule>
    <cfRule type="expression" dxfId="3248" priority="251" stopIfTrue="1">
      <formula>COUNTIFS(INDIRECT("mesh_formatting_table[PiH_ID]"),A24,INDIRECT("mesh_formatting_table[Term]"),"Market Access",INDIRECT("mesh_formatting_table[Sheet]"),"Pubs - Health Economists")</formula>
    </cfRule>
    <cfRule type="expression" dxfId="3247" priority="250" stopIfTrue="1">
      <formula>COUNTIFS(INDIRECT("mesh_formatting_table[PiH_ID]"),A24,INDIRECT("mesh_formatting_table[Term]"),"Length of Stay",INDIRECT("mesh_formatting_table[Sheet]"),"Pubs - Health Economists")</formula>
    </cfRule>
    <cfRule type="expression" dxfId="3246" priority="249" stopIfTrue="1">
      <formula>COUNTIFS(INDIRECT("mesh_formatting_table[PiH_ID]"),A24,INDIRECT("mesh_formatting_table[Term]"),"Health-Related Quality of Life",INDIRECT("mesh_formatting_table[Sheet]"),"Pubs - Health Economists")</formula>
    </cfRule>
    <cfRule type="expression" dxfId="3245" priority="248" stopIfTrue="1">
      <formula>COUNTIFS(INDIRECT("mesh_formatting_table[PiH_ID]"),A24,INDIRECT("mesh_formatting_table[Term]"),"Health Economics",INDIRECT("mesh_formatting_table[Sheet]"),"Pubs - Health Economists")</formula>
    </cfRule>
    <cfRule type="expression" dxfId="3244" priority="247" stopIfTrue="1">
      <formula>COUNTIFS(INDIRECT("mesh_formatting_table[PiH_ID]"),A24,INDIRECT("mesh_formatting_table[Term]"),"Cost-Effectiveness",INDIRECT("mesh_formatting_table[Sheet]"),"Pubs - Health Economists")</formula>
    </cfRule>
    <cfRule type="expression" dxfId="3243" priority="246" stopIfTrue="1">
      <formula>COUNTIFS(INDIRECT("mesh_formatting_table[PiH_ID]"),A24,INDIRECT("mesh_formatting_table[Term]"),"Clinical Outcomes",INDIRECT("mesh_formatting_table[Sheet]"),"Pubs - Health Economists")</formula>
    </cfRule>
    <cfRule type="expression" dxfId="3242" priority="245" stopIfTrue="1">
      <formula>COUNTIFS(INDIRECT("mesh_formatting_table[PiH_ID]"),A24,INDIRECT("mesh_formatting_table[Term]"),"Burden of Disease/ Burden of Illness",INDIRECT("mesh_formatting_table[Sheet]"),"Pubs - Health Economists")</formula>
    </cfRule>
    <cfRule type="expression" dxfId="3241" priority="244" stopIfTrue="1">
      <formula>COUNTIFS(INDIRECT("mesh_formatting_table[PiH_ID]"),A24,INDIRECT("mesh_formatting_table[Term]"),"PICO",INDIRECT("mesh_formatting_table[Sheet]"),"Pubs Score - Products &amp; Compe")</formula>
    </cfRule>
    <cfRule type="expression" dxfId="3240" priority="243" stopIfTrue="1">
      <formula>COUNTIFS(INDIRECT("mesh_formatting_table[PiH_ID]"),A24,INDIRECT("mesh_formatting_table[Term]"),"Smith &amp; Nephew",INDIRECT("mesh_formatting_table[Sheet]"),"Pubs Score - Products &amp; Compe")</formula>
    </cfRule>
    <cfRule type="expression" dxfId="3239" priority="242" stopIfTrue="1">
      <formula>COUNTIFS(INDIRECT("mesh_formatting_table[PiH_ID]"),A24,INDIRECT("mesh_formatting_table[Term]"),"Wound Infection Prevention",INDIRECT("mesh_formatting_table[Sheet]"),"Pubs Score - Clinical Terms")</formula>
    </cfRule>
    <cfRule type="expression" dxfId="3238" priority="241" stopIfTrue="1">
      <formula>COUNTIFS(INDIRECT("mesh_formatting_table[PiH_ID]"),A24,INDIRECT("mesh_formatting_table[Term]"),"Wound Infection after Surgery",INDIRECT("mesh_formatting_table[Sheet]"),"Pubs Score - Clinical Terms")</formula>
    </cfRule>
    <cfRule type="expression" dxfId="3237" priority="240" stopIfTrue="1">
      <formula>COUNTIFS(INDIRECT("mesh_formatting_table[PiH_ID]"),A24,INDIRECT("mesh_formatting_table[Term]"),"Wound Healing",INDIRECT("mesh_formatting_table[Sheet]"),"Pubs Score - Clinical Terms")</formula>
    </cfRule>
    <cfRule type="expression" dxfId="3236" priority="239" stopIfTrue="1">
      <formula>COUNTIFS(INDIRECT("mesh_formatting_table[PiH_ID]"),A24,INDIRECT("mesh_formatting_table[Term]"),"Surgical Wound Infection",INDIRECT("mesh_formatting_table[Sheet]"),"Pubs Score - Clinical Terms")</formula>
    </cfRule>
    <cfRule type="expression" dxfId="3235" priority="238" stopIfTrue="1">
      <formula>COUNTIFS(INDIRECT("mesh_formatting_table[PiH_ID]"),A24,INDIRECT("mesh_formatting_table[Term]"),"Surgical Site Infection Prevalence",INDIRECT("mesh_formatting_table[Sheet]"),"Pubs Score - Clinical Terms")</formula>
    </cfRule>
    <cfRule type="expression" dxfId="3234" priority="237" stopIfTrue="1">
      <formula>COUNTIFS(INDIRECT("mesh_formatting_table[PiH_ID]"),A24,INDIRECT("mesh_formatting_table[Term]"),"Surgical Site Infection/ SSI/ Surgical Infection",INDIRECT("mesh_formatting_table[Sheet]"),"Pubs Score - Clinical Terms")</formula>
    </cfRule>
    <cfRule type="expression" dxfId="3233" priority="236" stopIfTrue="1">
      <formula>COUNTIFS(INDIRECT("mesh_formatting_table[PiH_ID]"),A24,INDIRECT("mesh_formatting_table[Term]"),"Surgical Site Complications",INDIRECT("mesh_formatting_table[Sheet]"),"Pubs Score - Clinical Terms")</formula>
    </cfRule>
    <cfRule type="expression" dxfId="3232" priority="235" stopIfTrue="1">
      <formula>COUNTIFS(INDIRECT("mesh_formatting_table[PiH_ID]"),A24,INDIRECT("mesh_formatting_table[Term]"),"Prophylaxis of Surgical Site Infection/ SSI Prophylaxis",INDIRECT("mesh_formatting_table[Sheet]"),"Pubs Score - Clinical Terms")</formula>
    </cfRule>
    <cfRule type="expression" dxfId="3231" priority="234" stopIfTrue="1">
      <formula>COUNTIFS(INDIRECT("mesh_formatting_table[PiH_ID]"),A24,INDIRECT("mesh_formatting_table[Term]"),"Prevention of Surgical Site Infections/ Surgical Site Infection Prevention",INDIRECT("mesh_formatting_table[Sheet]"),"Pubs Score - Clinical Terms")</formula>
    </cfRule>
    <cfRule type="expression" dxfId="3230" priority="233" stopIfTrue="1">
      <formula>COUNTIFS(INDIRECT("mesh_formatting_table[PiH_ID]"),A24,INDIRECT("mesh_formatting_table[Term]"),"Postsurgical Wound Infection",INDIRECT("mesh_formatting_table[Sheet]"),"Pubs Score - Clinical Terms")</formula>
    </cfRule>
    <cfRule type="expression" dxfId="3229" priority="232" stopIfTrue="1">
      <formula>COUNTIFS(INDIRECT("mesh_formatting_table[PiH_ID]"),A24,INDIRECT("mesh_formatting_table[Term]"),"Postoperative Surgical Site Infection/ Postoperative SSI",INDIRECT("mesh_formatting_table[Sheet]"),"Pubs Score - Clinical Terms")</formula>
    </cfRule>
    <cfRule type="expression" dxfId="3228" priority="231" stopIfTrue="1">
      <formula>COUNTIFS(INDIRECT("mesh_formatting_table[PiH_ID]"),A24,INDIRECT("mesh_formatting_table[Term]"),"PICO System/ PICO Dressing",INDIRECT("mesh_formatting_table[Sheet]"),"Pubs Score - Clinical Terms")</formula>
    </cfRule>
    <cfRule type="expression" dxfId="3227" priority="230" stopIfTrue="1">
      <formula>COUNTIFS(INDIRECT("mesh_formatting_table[PiH_ID]"),A24,INDIRECT("mesh_formatting_table[Term]"),"PICO Single Use Negative Pressure Wound Therapy System/ PICO sNPWT",INDIRECT("mesh_formatting_table[Sheet]"),"Pubs Score - Clinical Terms")</formula>
    </cfRule>
    <cfRule type="expression" dxfId="3226" priority="229" stopIfTrue="1">
      <formula>COUNTIFS(INDIRECT("mesh_formatting_table[PiH_ID]"),A24,INDIRECT("mesh_formatting_table[Term]"),"Negative-Pressure Wound Therapy/ NPWT",INDIRECT("mesh_formatting_table[Sheet]"),"Pubs Score - Clinical Terms")</formula>
    </cfRule>
    <cfRule type="expression" dxfId="3225" priority="228" stopIfTrue="1">
      <formula>COUNTIFS(INDIRECT("mesh_formatting_table[PiH_ID]"),A24,INDIRECT("mesh_formatting_table[Term]"),"Incisional NPWT",INDIRECT("mesh_formatting_table[Sheet]"),"Pubs Score - Clinical Terms")</formula>
    </cfRule>
    <cfRule type="expression" dxfId="3224" priority="227" stopIfTrue="1">
      <formula>COUNTIFS(INDIRECT("mesh_formatting_table[PiH_ID]"),A24,INDIRECT("mesh_formatting_table[Term]"),"Chronic Wounds",INDIRECT("mesh_formatting_table[Sheet]"),"Pubs Score - Clinical Terms")</formula>
    </cfRule>
    <cfRule type="expression" dxfId="3223" priority="226" stopIfTrue="1">
      <formula>COUNTIFS(INDIRECT("mesh_formatting_table[PiH_ID]"),A24,INDIRECT("mesh_formatting_table[Term]"),"Chronic Surgical Wound",INDIRECT("mesh_formatting_table[Sheet]"),"Pubs Score - Clinical Terms")</formula>
    </cfRule>
    <cfRule type="expression" dxfId="3222" priority="225" stopIfTrue="1">
      <formula>COUNTIFS(INDIRECT("location_formatting_table[PiH_ID]"),A24,INDIRECT("location_formatting_table[Country]"),"United States of America",INDIRECT("location_formatting_table[Type]"),"National")</formula>
    </cfRule>
    <cfRule type="expression" dxfId="3221" priority="224" stopIfTrue="1">
      <formula>COUNTIFS(INDIRECT("location_formatting_table[PiH_ID]"),A24,INDIRECT("location_formatting_table[Type]"),"International")</formula>
    </cfRule>
  </conditionalFormatting>
  <conditionalFormatting sqref="A39:A43">
    <cfRule type="expression" dxfId="3218" priority="163" stopIfTrue="1">
      <formula>COUNTIFS(INDIRECT("mesh_formatting_table[PiH_ID]"),A39,INDIRECT("mesh_formatting_table[Term]"),"Chronic Wounds",INDIRECT("mesh_formatting_table[Sheet]"),"Pubs Score - Clinical Terms")</formula>
    </cfRule>
    <cfRule type="expression" dxfId="3217" priority="164" stopIfTrue="1">
      <formula>COUNTIFS(INDIRECT("mesh_formatting_table[PiH_ID]"),A39,INDIRECT("mesh_formatting_table[Term]"),"Incisional NPWT",INDIRECT("mesh_formatting_table[Sheet]"),"Pubs Score - Clinical Terms")</formula>
    </cfRule>
    <cfRule type="expression" dxfId="3216" priority="165" stopIfTrue="1">
      <formula>COUNTIFS(INDIRECT("mesh_formatting_table[PiH_ID]"),A39,INDIRECT("mesh_formatting_table[Term]"),"Negative-Pressure Wound Therapy/ NPWT",INDIRECT("mesh_formatting_table[Sheet]"),"Pubs Score - Clinical Terms")</formula>
    </cfRule>
    <cfRule type="expression" dxfId="3215" priority="166" stopIfTrue="1">
      <formula>COUNTIFS(INDIRECT("mesh_formatting_table[PiH_ID]"),A39,INDIRECT("mesh_formatting_table[Term]"),"PICO Single Use Negative Pressure Wound Therapy System/ PICO sNPWT",INDIRECT("mesh_formatting_table[Sheet]"),"Pubs Score - Clinical Terms")</formula>
    </cfRule>
    <cfRule type="expression" dxfId="3214" priority="167" stopIfTrue="1">
      <formula>COUNTIFS(INDIRECT("mesh_formatting_table[PiH_ID]"),A39,INDIRECT("mesh_formatting_table[Term]"),"PICO System/ PICO Dressing",INDIRECT("mesh_formatting_table[Sheet]"),"Pubs Score - Clinical Terms")</formula>
    </cfRule>
    <cfRule type="expression" dxfId="3213" priority="168" stopIfTrue="1">
      <formula>COUNTIFS(INDIRECT("mesh_formatting_table[PiH_ID]"),A39,INDIRECT("mesh_formatting_table[Term]"),"Postoperative Surgical Site Infection/ Postoperative SSI",INDIRECT("mesh_formatting_table[Sheet]"),"Pubs Score - Clinical Terms")</formula>
    </cfRule>
    <cfRule type="expression" dxfId="3212" priority="169" stopIfTrue="1">
      <formula>COUNTIFS(INDIRECT("mesh_formatting_table[PiH_ID]"),A39,INDIRECT("mesh_formatting_table[Term]"),"Postsurgical Wound Infection",INDIRECT("mesh_formatting_table[Sheet]"),"Pubs Score - Clinical Terms")</formula>
    </cfRule>
    <cfRule type="expression" dxfId="3211" priority="170" stopIfTrue="1">
      <formula>COUNTIFS(INDIRECT("mesh_formatting_table[PiH_ID]"),A39,INDIRECT("mesh_formatting_table[Term]"),"Prevention of Surgical Site Infections/ Surgical Site Infection Prevention",INDIRECT("mesh_formatting_table[Sheet]"),"Pubs Score - Clinical Terms")</formula>
    </cfRule>
    <cfRule type="expression" dxfId="3210" priority="171" stopIfTrue="1">
      <formula>COUNTIFS(INDIRECT("mesh_formatting_table[PiH_ID]"),A39,INDIRECT("mesh_formatting_table[Term]"),"Prophylaxis of Surgical Site Infection/ SSI Prophylaxis",INDIRECT("mesh_formatting_table[Sheet]"),"Pubs Score - Clinical Terms")</formula>
    </cfRule>
    <cfRule type="expression" dxfId="3209" priority="172" stopIfTrue="1">
      <formula>COUNTIFS(INDIRECT("mesh_formatting_table[PiH_ID]"),A39,INDIRECT("mesh_formatting_table[Term]"),"Surgical Site Complications",INDIRECT("mesh_formatting_table[Sheet]"),"Pubs Score - Clinical Terms")</formula>
    </cfRule>
    <cfRule type="expression" dxfId="3208" priority="173" stopIfTrue="1">
      <formula>COUNTIFS(INDIRECT("mesh_formatting_table[PiH_ID]"),A39,INDIRECT("mesh_formatting_table[Term]"),"Surgical Site Infection/ SSI/ Surgical Infection",INDIRECT("mesh_formatting_table[Sheet]"),"Pubs Score - Clinical Terms")</formula>
    </cfRule>
    <cfRule type="expression" dxfId="3207" priority="174" stopIfTrue="1">
      <formula>COUNTIFS(INDIRECT("mesh_formatting_table[PiH_ID]"),A39,INDIRECT("mesh_formatting_table[Term]"),"Surgical Site Infection Prevalence",INDIRECT("mesh_formatting_table[Sheet]"),"Pubs Score - Clinical Terms")</formula>
    </cfRule>
    <cfRule type="expression" dxfId="3206" priority="175" stopIfTrue="1">
      <formula>COUNTIFS(INDIRECT("mesh_formatting_table[PiH_ID]"),A39,INDIRECT("mesh_formatting_table[Term]"),"Surgical Wound Infection",INDIRECT("mesh_formatting_table[Sheet]"),"Pubs Score - Clinical Terms")</formula>
    </cfRule>
    <cfRule type="expression" dxfId="3205" priority="176" stopIfTrue="1">
      <formula>COUNTIFS(INDIRECT("mesh_formatting_table[PiH_ID]"),A39,INDIRECT("mesh_formatting_table[Term]"),"Wound Healing",INDIRECT("mesh_formatting_table[Sheet]"),"Pubs Score - Clinical Terms")</formula>
    </cfRule>
    <cfRule type="expression" dxfId="3204" priority="178" stopIfTrue="1">
      <formula>COUNTIFS(INDIRECT("mesh_formatting_table[PiH_ID]"),A39,INDIRECT("mesh_formatting_table[Term]"),"Wound Infection Prevention",INDIRECT("mesh_formatting_table[Sheet]"),"Pubs Score - Clinical Terms")</formula>
    </cfRule>
    <cfRule type="expression" dxfId="3203" priority="179" stopIfTrue="1">
      <formula>COUNTIFS(INDIRECT("mesh_formatting_table[PiH_ID]"),A39,INDIRECT("mesh_formatting_table[Term]"),"Smith &amp; Nephew",INDIRECT("mesh_formatting_table[Sheet]"),"Pubs Score - Products &amp; Compe")</formula>
    </cfRule>
    <cfRule type="expression" dxfId="3202" priority="180" stopIfTrue="1">
      <formula>COUNTIFS(INDIRECT("mesh_formatting_table[PiH_ID]"),A39,INDIRECT("mesh_formatting_table[Term]"),"PICO",INDIRECT("mesh_formatting_table[Sheet]"),"Pubs Score - Products &amp; Compe")</formula>
    </cfRule>
    <cfRule type="expression" dxfId="3201" priority="181" stopIfTrue="1">
      <formula>COUNTIFS(INDIRECT("mesh_formatting_table[PiH_ID]"),A39,INDIRECT("mesh_formatting_table[Term]"),"Burden of Disease/ Burden of Illness",INDIRECT("mesh_formatting_table[Sheet]"),"Pubs - Health Economists")</formula>
    </cfRule>
    <cfRule type="expression" dxfId="3200" priority="182" stopIfTrue="1">
      <formula>COUNTIFS(INDIRECT("mesh_formatting_table[PiH_ID]"),A39,INDIRECT("mesh_formatting_table[Term]"),"Clinical Outcomes",INDIRECT("mesh_formatting_table[Sheet]"),"Pubs - Health Economists")</formula>
    </cfRule>
    <cfRule type="expression" dxfId="3199" priority="177" stopIfTrue="1">
      <formula>COUNTIFS(INDIRECT("mesh_formatting_table[PiH_ID]"),A39,INDIRECT("mesh_formatting_table[Term]"),"Wound Infection after Surgery",INDIRECT("mesh_formatting_table[Sheet]"),"Pubs Score - Clinical Terms")</formula>
    </cfRule>
    <cfRule type="expression" dxfId="3198" priority="183" stopIfTrue="1">
      <formula>COUNTIFS(INDIRECT("mesh_formatting_table[PiH_ID]"),A39,INDIRECT("mesh_formatting_table[Term]"),"Cost-Effectiveness",INDIRECT("mesh_formatting_table[Sheet]"),"Pubs - Health Economists")</formula>
    </cfRule>
    <cfRule type="expression" dxfId="3197" priority="184" stopIfTrue="1">
      <formula>COUNTIFS(INDIRECT("mesh_formatting_table[PiH_ID]"),A39,INDIRECT("mesh_formatting_table[Term]"),"Health Economics",INDIRECT("mesh_formatting_table[Sheet]"),"Pubs - Health Economists")</formula>
    </cfRule>
    <cfRule type="expression" dxfId="3196" priority="185" stopIfTrue="1">
      <formula>COUNTIFS(INDIRECT("mesh_formatting_table[PiH_ID]"),A39,INDIRECT("mesh_formatting_table[Term]"),"Health-Related Quality of Life",INDIRECT("mesh_formatting_table[Sheet]"),"Pubs - Health Economists")</formula>
    </cfRule>
    <cfRule type="expression" dxfId="3195" priority="186" stopIfTrue="1">
      <formula>COUNTIFS(INDIRECT("mesh_formatting_table[PiH_ID]"),A39,INDIRECT("mesh_formatting_table[Term]"),"Length of Stay",INDIRECT("mesh_formatting_table[Sheet]"),"Pubs - Health Economists")</formula>
    </cfRule>
    <cfRule type="expression" dxfId="3194" priority="187" stopIfTrue="1">
      <formula>COUNTIFS(INDIRECT("mesh_formatting_table[PiH_ID]"),A39,INDIRECT("mesh_formatting_table[Term]"),"Market Access",INDIRECT("mesh_formatting_table[Sheet]"),"Pubs - Health Economists")</formula>
    </cfRule>
    <cfRule type="expression" dxfId="3193" priority="188" stopIfTrue="1">
      <formula>COUNTIFS(INDIRECT("mesh_formatting_table[PiH_ID]"),A39,INDIRECT("mesh_formatting_table[Term]"),"Outcome Measure",INDIRECT("mesh_formatting_table[Sheet]"),"Pubs - Health Economists")</formula>
    </cfRule>
    <cfRule type="expression" dxfId="3192" priority="189" stopIfTrue="1">
      <formula>COUNTIFS(INDIRECT("mesh_formatting_table[PiH_ID]"),A39,INDIRECT("mesh_formatting_table[Term]"),"Patient-Reported Outcome",INDIRECT("mesh_formatting_table[Sheet]"),"Pubs - Health Economists")</formula>
    </cfRule>
    <cfRule type="expression" dxfId="3191" priority="160" stopIfTrue="1">
      <formula>COUNTIFS(INDIRECT("location_formatting_table[PiH_ID]"),A39,INDIRECT("location_formatting_table[Type]"),"International")</formula>
    </cfRule>
    <cfRule type="expression" dxfId="3190" priority="161" stopIfTrue="1">
      <formula>COUNTIFS(INDIRECT("location_formatting_table[PiH_ID]"),A39,INDIRECT("location_formatting_table[Country]"),"United States of America",INDIRECT("location_formatting_table[Type]"),"National")</formula>
    </cfRule>
    <cfRule type="expression" dxfId="3189" priority="162" stopIfTrue="1">
      <formula>COUNTIFS(INDIRECT("mesh_formatting_table[PiH_ID]"),A39,INDIRECT("mesh_formatting_table[Term]"),"Chronic Surgical Wound",INDIRECT("mesh_formatting_table[Sheet]"),"Pubs Score - Clinical Terms")</formula>
    </cfRule>
    <cfRule type="expression" dxfId="3188" priority="190" stopIfTrue="1">
      <formula>COUNTIFS(INDIRECT("mesh_formatting_table[PiH_ID]"),A39,INDIRECT("mesh_formatting_table[Term]"),"Reimbursement",INDIRECT("mesh_formatting_table[Sheet]"),"Pubs - Health Economists")</formula>
    </cfRule>
  </conditionalFormatting>
  <conditionalFormatting sqref="A48:A62">
    <cfRule type="expression" dxfId="3186" priority="129" stopIfTrue="1">
      <formula>COUNTIFS(INDIRECT("location_formatting_table[PiH_ID]"),A48,INDIRECT("location_formatting_table[Country]"),"United States of America",INDIRECT("location_formatting_table[Type]"),"National")</formula>
    </cfRule>
    <cfRule type="expression" dxfId="3185" priority="130" stopIfTrue="1">
      <formula>COUNTIFS(INDIRECT("mesh_formatting_table[PiH_ID]"),A48,INDIRECT("mesh_formatting_table[Term]"),"Chronic Surgical Wound",INDIRECT("mesh_formatting_table[Sheet]"),"Pubs Score - Clinical Terms")</formula>
    </cfRule>
    <cfRule type="expression" dxfId="3184" priority="131" stopIfTrue="1">
      <formula>COUNTIFS(INDIRECT("mesh_formatting_table[PiH_ID]"),A48,INDIRECT("mesh_formatting_table[Term]"),"Chronic Wounds",INDIRECT("mesh_formatting_table[Sheet]"),"Pubs Score - Clinical Terms")</formula>
    </cfRule>
    <cfRule type="expression" dxfId="3183" priority="132" stopIfTrue="1">
      <formula>COUNTIFS(INDIRECT("mesh_formatting_table[PiH_ID]"),A48,INDIRECT("mesh_formatting_table[Term]"),"Incisional NPWT",INDIRECT("mesh_formatting_table[Sheet]"),"Pubs Score - Clinical Terms")</formula>
    </cfRule>
    <cfRule type="expression" dxfId="3182" priority="133" stopIfTrue="1">
      <formula>COUNTIFS(INDIRECT("mesh_formatting_table[PiH_ID]"),A48,INDIRECT("mesh_formatting_table[Term]"),"Negative-Pressure Wound Therapy/ NPWT",INDIRECT("mesh_formatting_table[Sheet]"),"Pubs Score - Clinical Terms")</formula>
    </cfRule>
    <cfRule type="expression" dxfId="3181" priority="134" stopIfTrue="1">
      <formula>COUNTIFS(INDIRECT("mesh_formatting_table[PiH_ID]"),A48,INDIRECT("mesh_formatting_table[Term]"),"PICO Single Use Negative Pressure Wound Therapy System/ PICO sNPWT",INDIRECT("mesh_formatting_table[Sheet]"),"Pubs Score - Clinical Terms")</formula>
    </cfRule>
    <cfRule type="expression" dxfId="3180" priority="135" stopIfTrue="1">
      <formula>COUNTIFS(INDIRECT("mesh_formatting_table[PiH_ID]"),A48,INDIRECT("mesh_formatting_table[Term]"),"PICO System/ PICO Dressing",INDIRECT("mesh_formatting_table[Sheet]"),"Pubs Score - Clinical Terms")</formula>
    </cfRule>
    <cfRule type="expression" dxfId="3179" priority="136" stopIfTrue="1">
      <formula>COUNTIFS(INDIRECT("mesh_formatting_table[PiH_ID]"),A48,INDIRECT("mesh_formatting_table[Term]"),"Postoperative Surgical Site Infection/ Postoperative SSI",INDIRECT("mesh_formatting_table[Sheet]"),"Pubs Score - Clinical Terms")</formula>
    </cfRule>
    <cfRule type="expression" dxfId="3178" priority="137" stopIfTrue="1">
      <formula>COUNTIFS(INDIRECT("mesh_formatting_table[PiH_ID]"),A48,INDIRECT("mesh_formatting_table[Term]"),"Postsurgical Wound Infection",INDIRECT("mesh_formatting_table[Sheet]"),"Pubs Score - Clinical Terms")</formula>
    </cfRule>
    <cfRule type="expression" dxfId="3177" priority="138" stopIfTrue="1">
      <formula>COUNTIFS(INDIRECT("mesh_formatting_table[PiH_ID]"),A48,INDIRECT("mesh_formatting_table[Term]"),"Prevention of Surgical Site Infections/ Surgical Site Infection Prevention",INDIRECT("mesh_formatting_table[Sheet]"),"Pubs Score - Clinical Terms")</formula>
    </cfRule>
    <cfRule type="expression" dxfId="3176" priority="139" stopIfTrue="1">
      <formula>COUNTIFS(INDIRECT("mesh_formatting_table[PiH_ID]"),A48,INDIRECT("mesh_formatting_table[Term]"),"Prophylaxis of Surgical Site Infection/ SSI Prophylaxis",INDIRECT("mesh_formatting_table[Sheet]"),"Pubs Score - Clinical Terms")</formula>
    </cfRule>
    <cfRule type="expression" dxfId="3175" priority="140" stopIfTrue="1">
      <formula>COUNTIFS(INDIRECT("mesh_formatting_table[PiH_ID]"),A48,INDIRECT("mesh_formatting_table[Term]"),"Surgical Site Complications",INDIRECT("mesh_formatting_table[Sheet]"),"Pubs Score - Clinical Terms")</formula>
    </cfRule>
    <cfRule type="expression" dxfId="3174" priority="141" stopIfTrue="1">
      <formula>COUNTIFS(INDIRECT("mesh_formatting_table[PiH_ID]"),A48,INDIRECT("mesh_formatting_table[Term]"),"Surgical Site Infection/ SSI/ Surgical Infection",INDIRECT("mesh_formatting_table[Sheet]"),"Pubs Score - Clinical Terms")</formula>
    </cfRule>
    <cfRule type="expression" dxfId="3173" priority="142" stopIfTrue="1">
      <formula>COUNTIFS(INDIRECT("mesh_formatting_table[PiH_ID]"),A48,INDIRECT("mesh_formatting_table[Term]"),"Surgical Site Infection Prevalence",INDIRECT("mesh_formatting_table[Sheet]"),"Pubs Score - Clinical Terms")</formula>
    </cfRule>
    <cfRule type="expression" dxfId="3172" priority="143" stopIfTrue="1">
      <formula>COUNTIFS(INDIRECT("mesh_formatting_table[PiH_ID]"),A48,INDIRECT("mesh_formatting_table[Term]"),"Surgical Wound Infection",INDIRECT("mesh_formatting_table[Sheet]"),"Pubs Score - Clinical Terms")</formula>
    </cfRule>
    <cfRule type="expression" dxfId="3171" priority="144" stopIfTrue="1">
      <formula>COUNTIFS(INDIRECT("mesh_formatting_table[PiH_ID]"),A48,INDIRECT("mesh_formatting_table[Term]"),"Wound Healing",INDIRECT("mesh_formatting_table[Sheet]"),"Pubs Score - Clinical Terms")</formula>
    </cfRule>
    <cfRule type="expression" dxfId="3170" priority="145" stopIfTrue="1">
      <formula>COUNTIFS(INDIRECT("mesh_formatting_table[PiH_ID]"),A48,INDIRECT("mesh_formatting_table[Term]"),"Wound Infection after Surgery",INDIRECT("mesh_formatting_table[Sheet]"),"Pubs Score - Clinical Terms")</formula>
    </cfRule>
    <cfRule type="expression" dxfId="3169" priority="146" stopIfTrue="1">
      <formula>COUNTIFS(INDIRECT("mesh_formatting_table[PiH_ID]"),A48,INDIRECT("mesh_formatting_table[Term]"),"Wound Infection Prevention",INDIRECT("mesh_formatting_table[Sheet]"),"Pubs Score - Clinical Terms")</formula>
    </cfRule>
    <cfRule type="expression" dxfId="3168" priority="147" stopIfTrue="1">
      <formula>COUNTIFS(INDIRECT("mesh_formatting_table[PiH_ID]"),A48,INDIRECT("mesh_formatting_table[Term]"),"Smith &amp; Nephew",INDIRECT("mesh_formatting_table[Sheet]"),"Pubs Score - Products &amp; Compe")</formula>
    </cfRule>
    <cfRule type="expression" dxfId="3167" priority="148" stopIfTrue="1">
      <formula>COUNTIFS(INDIRECT("mesh_formatting_table[PiH_ID]"),A48,INDIRECT("mesh_formatting_table[Term]"),"PICO",INDIRECT("mesh_formatting_table[Sheet]"),"Pubs Score - Products &amp; Compe")</formula>
    </cfRule>
    <cfRule type="expression" dxfId="3166" priority="149" stopIfTrue="1">
      <formula>COUNTIFS(INDIRECT("mesh_formatting_table[PiH_ID]"),A48,INDIRECT("mesh_formatting_table[Term]"),"Burden of Disease/ Burden of Illness",INDIRECT("mesh_formatting_table[Sheet]"),"Pubs - Health Economists")</formula>
    </cfRule>
    <cfRule type="expression" dxfId="3165" priority="150" stopIfTrue="1">
      <formula>COUNTIFS(INDIRECT("mesh_formatting_table[PiH_ID]"),A48,INDIRECT("mesh_formatting_table[Term]"),"Clinical Outcomes",INDIRECT("mesh_formatting_table[Sheet]"),"Pubs - Health Economists")</formula>
    </cfRule>
    <cfRule type="expression" dxfId="3164" priority="151" stopIfTrue="1">
      <formula>COUNTIFS(INDIRECT("mesh_formatting_table[PiH_ID]"),A48,INDIRECT("mesh_formatting_table[Term]"),"Cost-Effectiveness",INDIRECT("mesh_formatting_table[Sheet]"),"Pubs - Health Economists")</formula>
    </cfRule>
    <cfRule type="expression" dxfId="3163" priority="152" stopIfTrue="1">
      <formula>COUNTIFS(INDIRECT("mesh_formatting_table[PiH_ID]"),A48,INDIRECT("mesh_formatting_table[Term]"),"Health Economics",INDIRECT("mesh_formatting_table[Sheet]"),"Pubs - Health Economists")</formula>
    </cfRule>
    <cfRule type="expression" dxfId="3162" priority="153" stopIfTrue="1">
      <formula>COUNTIFS(INDIRECT("mesh_formatting_table[PiH_ID]"),A48,INDIRECT("mesh_formatting_table[Term]"),"Health-Related Quality of Life",INDIRECT("mesh_formatting_table[Sheet]"),"Pubs - Health Economists")</formula>
    </cfRule>
    <cfRule type="expression" dxfId="3161" priority="154" stopIfTrue="1">
      <formula>COUNTIFS(INDIRECT("mesh_formatting_table[PiH_ID]"),A48,INDIRECT("mesh_formatting_table[Term]"),"Length of Stay",INDIRECT("mesh_formatting_table[Sheet]"),"Pubs - Health Economists")</formula>
    </cfRule>
    <cfRule type="expression" dxfId="3160" priority="155" stopIfTrue="1">
      <formula>COUNTIFS(INDIRECT("mesh_formatting_table[PiH_ID]"),A48,INDIRECT("mesh_formatting_table[Term]"),"Market Access",INDIRECT("mesh_formatting_table[Sheet]"),"Pubs - Health Economists")</formula>
    </cfRule>
    <cfRule type="expression" dxfId="3159" priority="156" stopIfTrue="1">
      <formula>COUNTIFS(INDIRECT("mesh_formatting_table[PiH_ID]"),A48,INDIRECT("mesh_formatting_table[Term]"),"Outcome Measure",INDIRECT("mesh_formatting_table[Sheet]"),"Pubs - Health Economists")</formula>
    </cfRule>
    <cfRule type="expression" dxfId="3158" priority="157" stopIfTrue="1">
      <formula>COUNTIFS(INDIRECT("mesh_formatting_table[PiH_ID]"),A48,INDIRECT("mesh_formatting_table[Term]"),"Patient-Reported Outcome",INDIRECT("mesh_formatting_table[Sheet]"),"Pubs - Health Economists")</formula>
    </cfRule>
    <cfRule type="expression" dxfId="3157" priority="158" stopIfTrue="1">
      <formula>COUNTIFS(INDIRECT("mesh_formatting_table[PiH_ID]"),A48,INDIRECT("mesh_formatting_table[Term]"),"Reimbursement",INDIRECT("mesh_formatting_table[Sheet]"),"Pubs - Health Economists")</formula>
    </cfRule>
    <cfRule type="expression" dxfId="3156" priority="128" stopIfTrue="1">
      <formula>COUNTIFS(INDIRECT("location_formatting_table[PiH_ID]"),A48,INDIRECT("location_formatting_table[Type]"),"International")</formula>
    </cfRule>
  </conditionalFormatting>
  <conditionalFormatting sqref="A66:A70">
    <cfRule type="expression" dxfId="3154" priority="97" stopIfTrue="1">
      <formula>COUNTIFS(INDIRECT("location_formatting_table[PiH_ID]"),A66,INDIRECT("location_formatting_table[Country]"),"United States of America",INDIRECT("location_formatting_table[Type]"),"National")</formula>
    </cfRule>
    <cfRule type="expression" dxfId="3153" priority="103" stopIfTrue="1">
      <formula>COUNTIFS(INDIRECT("mesh_formatting_table[PiH_ID]"),A66,INDIRECT("mesh_formatting_table[Term]"),"PICO System/ PICO Dressing",INDIRECT("mesh_formatting_table[Sheet]"),"Pubs Score - Clinical Terms")</formula>
    </cfRule>
    <cfRule type="expression" dxfId="3152" priority="125" stopIfTrue="1">
      <formula>COUNTIFS(INDIRECT("mesh_formatting_table[PiH_ID]"),A66,INDIRECT("mesh_formatting_table[Term]"),"Patient-Reported Outcome",INDIRECT("mesh_formatting_table[Sheet]"),"Pubs - Health Economists")</formula>
    </cfRule>
    <cfRule type="expression" dxfId="3151" priority="124" stopIfTrue="1">
      <formula>COUNTIFS(INDIRECT("mesh_formatting_table[PiH_ID]"),A66,INDIRECT("mesh_formatting_table[Term]"),"Outcome Measure",INDIRECT("mesh_formatting_table[Sheet]"),"Pubs - Health Economists")</formula>
    </cfRule>
    <cfRule type="expression" dxfId="3150" priority="123" stopIfTrue="1">
      <formula>COUNTIFS(INDIRECT("mesh_formatting_table[PiH_ID]"),A66,INDIRECT("mesh_formatting_table[Term]"),"Market Access",INDIRECT("mesh_formatting_table[Sheet]"),"Pubs - Health Economists")</formula>
    </cfRule>
    <cfRule type="expression" dxfId="3149" priority="122" stopIfTrue="1">
      <formula>COUNTIFS(INDIRECT("mesh_formatting_table[PiH_ID]"),A66,INDIRECT("mesh_formatting_table[Term]"),"Length of Stay",INDIRECT("mesh_formatting_table[Sheet]"),"Pubs - Health Economists")</formula>
    </cfRule>
    <cfRule type="expression" dxfId="3148" priority="121" stopIfTrue="1">
      <formula>COUNTIFS(INDIRECT("mesh_formatting_table[PiH_ID]"),A66,INDIRECT("mesh_formatting_table[Term]"),"Health-Related Quality of Life",INDIRECT("mesh_formatting_table[Sheet]"),"Pubs - Health Economists")</formula>
    </cfRule>
    <cfRule type="expression" dxfId="3147" priority="120" stopIfTrue="1">
      <formula>COUNTIFS(INDIRECT("mesh_formatting_table[PiH_ID]"),A66,INDIRECT("mesh_formatting_table[Term]"),"Health Economics",INDIRECT("mesh_formatting_table[Sheet]"),"Pubs - Health Economists")</formula>
    </cfRule>
    <cfRule type="expression" dxfId="3146" priority="118" stopIfTrue="1">
      <formula>COUNTIFS(INDIRECT("mesh_formatting_table[PiH_ID]"),A66,INDIRECT("mesh_formatting_table[Term]"),"Clinical Outcomes",INDIRECT("mesh_formatting_table[Sheet]"),"Pubs - Health Economists")</formula>
    </cfRule>
    <cfRule type="expression" dxfId="3145" priority="119" stopIfTrue="1">
      <formula>COUNTIFS(INDIRECT("mesh_formatting_table[PiH_ID]"),A66,INDIRECT("mesh_formatting_table[Term]"),"Cost-Effectiveness",INDIRECT("mesh_formatting_table[Sheet]"),"Pubs - Health Economists")</formula>
    </cfRule>
    <cfRule type="expression" dxfId="3144" priority="117" stopIfTrue="1">
      <formula>COUNTIFS(INDIRECT("mesh_formatting_table[PiH_ID]"),A66,INDIRECT("mesh_formatting_table[Term]"),"Burden of Disease/ Burden of Illness",INDIRECT("mesh_formatting_table[Sheet]"),"Pubs - Health Economists")</formula>
    </cfRule>
    <cfRule type="expression" dxfId="3143" priority="116" stopIfTrue="1">
      <formula>COUNTIFS(INDIRECT("mesh_formatting_table[PiH_ID]"),A66,INDIRECT("mesh_formatting_table[Term]"),"PICO",INDIRECT("mesh_formatting_table[Sheet]"),"Pubs Score - Products &amp; Compe")</formula>
    </cfRule>
    <cfRule type="expression" dxfId="3142" priority="115" stopIfTrue="1">
      <formula>COUNTIFS(INDIRECT("mesh_formatting_table[PiH_ID]"),A66,INDIRECT("mesh_formatting_table[Term]"),"Smith &amp; Nephew",INDIRECT("mesh_formatting_table[Sheet]"),"Pubs Score - Products &amp; Compe")</formula>
    </cfRule>
    <cfRule type="expression" dxfId="3141" priority="114" stopIfTrue="1">
      <formula>COUNTIFS(INDIRECT("mesh_formatting_table[PiH_ID]"),A66,INDIRECT("mesh_formatting_table[Term]"),"Wound Infection Prevention",INDIRECT("mesh_formatting_table[Sheet]"),"Pubs Score - Clinical Terms")</formula>
    </cfRule>
    <cfRule type="expression" dxfId="3140" priority="113" stopIfTrue="1">
      <formula>COUNTIFS(INDIRECT("mesh_formatting_table[PiH_ID]"),A66,INDIRECT("mesh_formatting_table[Term]"),"Wound Infection after Surgery",INDIRECT("mesh_formatting_table[Sheet]"),"Pubs Score - Clinical Terms")</formula>
    </cfRule>
    <cfRule type="expression" dxfId="3139" priority="112" stopIfTrue="1">
      <formula>COUNTIFS(INDIRECT("mesh_formatting_table[PiH_ID]"),A66,INDIRECT("mesh_formatting_table[Term]"),"Wound Healing",INDIRECT("mesh_formatting_table[Sheet]"),"Pubs Score - Clinical Terms")</formula>
    </cfRule>
    <cfRule type="expression" dxfId="3138" priority="111" stopIfTrue="1">
      <formula>COUNTIFS(INDIRECT("mesh_formatting_table[PiH_ID]"),A66,INDIRECT("mesh_formatting_table[Term]"),"Surgical Wound Infection",INDIRECT("mesh_formatting_table[Sheet]"),"Pubs Score - Clinical Terms")</formula>
    </cfRule>
    <cfRule type="expression" dxfId="3137" priority="110" stopIfTrue="1">
      <formula>COUNTIFS(INDIRECT("mesh_formatting_table[PiH_ID]"),A66,INDIRECT("mesh_formatting_table[Term]"),"Surgical Site Infection Prevalence",INDIRECT("mesh_formatting_table[Sheet]"),"Pubs Score - Clinical Terms")</formula>
    </cfRule>
    <cfRule type="expression" dxfId="3136" priority="109" stopIfTrue="1">
      <formula>COUNTIFS(INDIRECT("mesh_formatting_table[PiH_ID]"),A66,INDIRECT("mesh_formatting_table[Term]"),"Surgical Site Infection/ SSI/ Surgical Infection",INDIRECT("mesh_formatting_table[Sheet]"),"Pubs Score - Clinical Terms")</formula>
    </cfRule>
    <cfRule type="expression" dxfId="3135" priority="108" stopIfTrue="1">
      <formula>COUNTIFS(INDIRECT("mesh_formatting_table[PiH_ID]"),A66,INDIRECT("mesh_formatting_table[Term]"),"Surgical Site Complications",INDIRECT("mesh_formatting_table[Sheet]"),"Pubs Score - Clinical Terms")</formula>
    </cfRule>
    <cfRule type="expression" dxfId="3134" priority="107" stopIfTrue="1">
      <formula>COUNTIFS(INDIRECT("mesh_formatting_table[PiH_ID]"),A66,INDIRECT("mesh_formatting_table[Term]"),"Prophylaxis of Surgical Site Infection/ SSI Prophylaxis",INDIRECT("mesh_formatting_table[Sheet]"),"Pubs Score - Clinical Terms")</formula>
    </cfRule>
    <cfRule type="expression" dxfId="3133" priority="106" stopIfTrue="1">
      <formula>COUNTIFS(INDIRECT("mesh_formatting_table[PiH_ID]"),A66,INDIRECT("mesh_formatting_table[Term]"),"Prevention of Surgical Site Infections/ Surgical Site Infection Prevention",INDIRECT("mesh_formatting_table[Sheet]"),"Pubs Score - Clinical Terms")</formula>
    </cfRule>
    <cfRule type="expression" dxfId="3132" priority="105" stopIfTrue="1">
      <formula>COUNTIFS(INDIRECT("mesh_formatting_table[PiH_ID]"),A66,INDIRECT("mesh_formatting_table[Term]"),"Postsurgical Wound Infection",INDIRECT("mesh_formatting_table[Sheet]"),"Pubs Score - Clinical Terms")</formula>
    </cfRule>
    <cfRule type="expression" dxfId="3131" priority="104" stopIfTrue="1">
      <formula>COUNTIFS(INDIRECT("mesh_formatting_table[PiH_ID]"),A66,INDIRECT("mesh_formatting_table[Term]"),"Postoperative Surgical Site Infection/ Postoperative SSI",INDIRECT("mesh_formatting_table[Sheet]"),"Pubs Score - Clinical Terms")</formula>
    </cfRule>
    <cfRule type="expression" dxfId="3130" priority="126" stopIfTrue="1">
      <formula>COUNTIFS(INDIRECT("mesh_formatting_table[PiH_ID]"),A66,INDIRECT("mesh_formatting_table[Term]"),"Reimbursement",INDIRECT("mesh_formatting_table[Sheet]"),"Pubs - Health Economists")</formula>
    </cfRule>
    <cfRule type="expression" dxfId="3129" priority="102" stopIfTrue="1">
      <formula>COUNTIFS(INDIRECT("mesh_formatting_table[PiH_ID]"),A66,INDIRECT("mesh_formatting_table[Term]"),"PICO Single Use Negative Pressure Wound Therapy System/ PICO sNPWT",INDIRECT("mesh_formatting_table[Sheet]"),"Pubs Score - Clinical Terms")</formula>
    </cfRule>
    <cfRule type="expression" dxfId="3128" priority="101" stopIfTrue="1">
      <formula>COUNTIFS(INDIRECT("mesh_formatting_table[PiH_ID]"),A66,INDIRECT("mesh_formatting_table[Term]"),"Negative-Pressure Wound Therapy/ NPWT",INDIRECT("mesh_formatting_table[Sheet]"),"Pubs Score - Clinical Terms")</formula>
    </cfRule>
    <cfRule type="expression" dxfId="3127" priority="100" stopIfTrue="1">
      <formula>COUNTIFS(INDIRECT("mesh_formatting_table[PiH_ID]"),A66,INDIRECT("mesh_formatting_table[Term]"),"Incisional NPWT",INDIRECT("mesh_formatting_table[Sheet]"),"Pubs Score - Clinical Terms")</formula>
    </cfRule>
    <cfRule type="expression" dxfId="3126" priority="99" stopIfTrue="1">
      <formula>COUNTIFS(INDIRECT("mesh_formatting_table[PiH_ID]"),A66,INDIRECT("mesh_formatting_table[Term]"),"Chronic Wounds",INDIRECT("mesh_formatting_table[Sheet]"),"Pubs Score - Clinical Terms")</formula>
    </cfRule>
    <cfRule type="expression" dxfId="3125" priority="98" stopIfTrue="1">
      <formula>COUNTIFS(INDIRECT("mesh_formatting_table[PiH_ID]"),A66,INDIRECT("mesh_formatting_table[Term]"),"Chronic Surgical Wound",INDIRECT("mesh_formatting_table[Sheet]"),"Pubs Score - Clinical Terms")</formula>
    </cfRule>
    <cfRule type="expression" dxfId="3124" priority="96" stopIfTrue="1">
      <formula>COUNTIFS(INDIRECT("location_formatting_table[PiH_ID]"),A66,INDIRECT("location_formatting_table[Type]"),"International")</formula>
    </cfRule>
  </conditionalFormatting>
  <conditionalFormatting sqref="A72:A88">
    <cfRule type="expression" dxfId="3123" priority="65" stopIfTrue="1">
      <formula>COUNTIFS(INDIRECT("location_formatting_table[PiH_ID]"),A72,INDIRECT("location_formatting_table[Country]"),"United States of America",INDIRECT("location_formatting_table[Type]"),"National")</formula>
    </cfRule>
    <cfRule type="expression" dxfId="3122" priority="66" stopIfTrue="1">
      <formula>COUNTIFS(INDIRECT("mesh_formatting_table[PiH_ID]"),A72,INDIRECT("mesh_formatting_table[Term]"),"Chronic Surgical Wound",INDIRECT("mesh_formatting_table[Sheet]"),"Pubs Score - Clinical Terms")</formula>
    </cfRule>
    <cfRule type="expression" dxfId="3121" priority="67" stopIfTrue="1">
      <formula>COUNTIFS(INDIRECT("mesh_formatting_table[PiH_ID]"),A72,INDIRECT("mesh_formatting_table[Term]"),"Chronic Wounds",INDIRECT("mesh_formatting_table[Sheet]"),"Pubs Score - Clinical Terms")</formula>
    </cfRule>
    <cfRule type="expression" dxfId="3120" priority="68" stopIfTrue="1">
      <formula>COUNTIFS(INDIRECT("mesh_formatting_table[PiH_ID]"),A72,INDIRECT("mesh_formatting_table[Term]"),"Incisional NPWT",INDIRECT("mesh_formatting_table[Sheet]"),"Pubs Score - Clinical Terms")</formula>
    </cfRule>
    <cfRule type="expression" dxfId="3119" priority="69" stopIfTrue="1">
      <formula>COUNTIFS(INDIRECT("mesh_formatting_table[PiH_ID]"),A72,INDIRECT("mesh_formatting_table[Term]"),"Negative-Pressure Wound Therapy/ NPWT",INDIRECT("mesh_formatting_table[Sheet]"),"Pubs Score - Clinical Terms")</formula>
    </cfRule>
    <cfRule type="expression" dxfId="3118" priority="70" stopIfTrue="1">
      <formula>COUNTIFS(INDIRECT("mesh_formatting_table[PiH_ID]"),A72,INDIRECT("mesh_formatting_table[Term]"),"PICO Single Use Negative Pressure Wound Therapy System/ PICO sNPWT",INDIRECT("mesh_formatting_table[Sheet]"),"Pubs Score - Clinical Terms")</formula>
    </cfRule>
    <cfRule type="expression" dxfId="3117" priority="71" stopIfTrue="1">
      <formula>COUNTIFS(INDIRECT("mesh_formatting_table[PiH_ID]"),A72,INDIRECT("mesh_formatting_table[Term]"),"PICO System/ PICO Dressing",INDIRECT("mesh_formatting_table[Sheet]"),"Pubs Score - Clinical Terms")</formula>
    </cfRule>
    <cfRule type="expression" dxfId="3116" priority="73" stopIfTrue="1">
      <formula>COUNTIFS(INDIRECT("mesh_formatting_table[PiH_ID]"),A72,INDIRECT("mesh_formatting_table[Term]"),"Postsurgical Wound Infection",INDIRECT("mesh_formatting_table[Sheet]"),"Pubs Score - Clinical Terms")</formula>
    </cfRule>
    <cfRule type="expression" dxfId="3115" priority="74" stopIfTrue="1">
      <formula>COUNTIFS(INDIRECT("mesh_formatting_table[PiH_ID]"),A72,INDIRECT("mesh_formatting_table[Term]"),"Prevention of Surgical Site Infections/ Surgical Site Infection Prevention",INDIRECT("mesh_formatting_table[Sheet]"),"Pubs Score - Clinical Terms")</formula>
    </cfRule>
    <cfRule type="expression" dxfId="3114" priority="75" stopIfTrue="1">
      <formula>COUNTIFS(INDIRECT("mesh_formatting_table[PiH_ID]"),A72,INDIRECT("mesh_formatting_table[Term]"),"Prophylaxis of Surgical Site Infection/ SSI Prophylaxis",INDIRECT("mesh_formatting_table[Sheet]"),"Pubs Score - Clinical Terms")</formula>
    </cfRule>
    <cfRule type="expression" dxfId="3113" priority="76" stopIfTrue="1">
      <formula>COUNTIFS(INDIRECT("mesh_formatting_table[PiH_ID]"),A72,INDIRECT("mesh_formatting_table[Term]"),"Surgical Site Complications",INDIRECT("mesh_formatting_table[Sheet]"),"Pubs Score - Clinical Terms")</formula>
    </cfRule>
    <cfRule type="expression" dxfId="3112" priority="77" stopIfTrue="1">
      <formula>COUNTIFS(INDIRECT("mesh_formatting_table[PiH_ID]"),A72,INDIRECT("mesh_formatting_table[Term]"),"Surgical Site Infection/ SSI/ Surgical Infection",INDIRECT("mesh_formatting_table[Sheet]"),"Pubs Score - Clinical Terms")</formula>
    </cfRule>
    <cfRule type="expression" dxfId="3111" priority="78" stopIfTrue="1">
      <formula>COUNTIFS(INDIRECT("mesh_formatting_table[PiH_ID]"),A72,INDIRECT("mesh_formatting_table[Term]"),"Surgical Site Infection Prevalence",INDIRECT("mesh_formatting_table[Sheet]"),"Pubs Score - Clinical Terms")</formula>
    </cfRule>
    <cfRule type="expression" dxfId="3110" priority="94" stopIfTrue="1">
      <formula>COUNTIFS(INDIRECT("mesh_formatting_table[PiH_ID]"),A72,INDIRECT("mesh_formatting_table[Term]"),"Reimbursement",INDIRECT("mesh_formatting_table[Sheet]"),"Pubs - Health Economists")</formula>
    </cfRule>
    <cfRule type="expression" dxfId="3109" priority="79" stopIfTrue="1">
      <formula>COUNTIFS(INDIRECT("mesh_formatting_table[PiH_ID]"),A72,INDIRECT("mesh_formatting_table[Term]"),"Surgical Wound Infection",INDIRECT("mesh_formatting_table[Sheet]"),"Pubs Score - Clinical Terms")</formula>
    </cfRule>
    <cfRule type="expression" dxfId="3108" priority="80" stopIfTrue="1">
      <formula>COUNTIFS(INDIRECT("mesh_formatting_table[PiH_ID]"),A72,INDIRECT("mesh_formatting_table[Term]"),"Wound Healing",INDIRECT("mesh_formatting_table[Sheet]"),"Pubs Score - Clinical Terms")</formula>
    </cfRule>
    <cfRule type="expression" dxfId="3107" priority="81" stopIfTrue="1">
      <formula>COUNTIFS(INDIRECT("mesh_formatting_table[PiH_ID]"),A72,INDIRECT("mesh_formatting_table[Term]"),"Wound Infection after Surgery",INDIRECT("mesh_formatting_table[Sheet]"),"Pubs Score - Clinical Terms")</formula>
    </cfRule>
    <cfRule type="expression" dxfId="3106" priority="82" stopIfTrue="1">
      <formula>COUNTIFS(INDIRECT("mesh_formatting_table[PiH_ID]"),A72,INDIRECT("mesh_formatting_table[Term]"),"Wound Infection Prevention",INDIRECT("mesh_formatting_table[Sheet]"),"Pubs Score - Clinical Terms")</formula>
    </cfRule>
    <cfRule type="expression" dxfId="3105" priority="83" stopIfTrue="1">
      <formula>COUNTIFS(INDIRECT("mesh_formatting_table[PiH_ID]"),A72,INDIRECT("mesh_formatting_table[Term]"),"Smith &amp; Nephew",INDIRECT("mesh_formatting_table[Sheet]"),"Pubs Score - Products &amp; Compe")</formula>
    </cfRule>
    <cfRule type="expression" dxfId="3104" priority="84" stopIfTrue="1">
      <formula>COUNTIFS(INDIRECT("mesh_formatting_table[PiH_ID]"),A72,INDIRECT("mesh_formatting_table[Term]"),"PICO",INDIRECT("mesh_formatting_table[Sheet]"),"Pubs Score - Products &amp; Compe")</formula>
    </cfRule>
    <cfRule type="expression" dxfId="3103" priority="85" stopIfTrue="1">
      <formula>COUNTIFS(INDIRECT("mesh_formatting_table[PiH_ID]"),A72,INDIRECT("mesh_formatting_table[Term]"),"Burden of Disease/ Burden of Illness",INDIRECT("mesh_formatting_table[Sheet]"),"Pubs - Health Economists")</formula>
    </cfRule>
    <cfRule type="expression" dxfId="3102" priority="86" stopIfTrue="1">
      <formula>COUNTIFS(INDIRECT("mesh_formatting_table[PiH_ID]"),A72,INDIRECT("mesh_formatting_table[Term]"),"Clinical Outcomes",INDIRECT("mesh_formatting_table[Sheet]"),"Pubs - Health Economists")</formula>
    </cfRule>
    <cfRule type="expression" dxfId="3101" priority="88" stopIfTrue="1">
      <formula>COUNTIFS(INDIRECT("mesh_formatting_table[PiH_ID]"),A72,INDIRECT("mesh_formatting_table[Term]"),"Health Economics",INDIRECT("mesh_formatting_table[Sheet]"),"Pubs - Health Economists")</formula>
    </cfRule>
    <cfRule type="expression" dxfId="3100" priority="89" stopIfTrue="1">
      <formula>COUNTIFS(INDIRECT("mesh_formatting_table[PiH_ID]"),A72,INDIRECT("mesh_formatting_table[Term]"),"Health-Related Quality of Life",INDIRECT("mesh_formatting_table[Sheet]"),"Pubs - Health Economists")</formula>
    </cfRule>
    <cfRule type="expression" dxfId="3099" priority="90" stopIfTrue="1">
      <formula>COUNTIFS(INDIRECT("mesh_formatting_table[PiH_ID]"),A72,INDIRECT("mesh_formatting_table[Term]"),"Length of Stay",INDIRECT("mesh_formatting_table[Sheet]"),"Pubs - Health Economists")</formula>
    </cfRule>
    <cfRule type="expression" dxfId="3098" priority="91" stopIfTrue="1">
      <formula>COUNTIFS(INDIRECT("mesh_formatting_table[PiH_ID]"),A72,INDIRECT("mesh_formatting_table[Term]"),"Market Access",INDIRECT("mesh_formatting_table[Sheet]"),"Pubs - Health Economists")</formula>
    </cfRule>
    <cfRule type="expression" dxfId="3097" priority="92" stopIfTrue="1">
      <formula>COUNTIFS(INDIRECT("mesh_formatting_table[PiH_ID]"),A72,INDIRECT("mesh_formatting_table[Term]"),"Outcome Measure",INDIRECT("mesh_formatting_table[Sheet]"),"Pubs - Health Economists")</formula>
    </cfRule>
    <cfRule type="expression" dxfId="3096" priority="93" stopIfTrue="1">
      <formula>COUNTIFS(INDIRECT("mesh_formatting_table[PiH_ID]"),A72,INDIRECT("mesh_formatting_table[Term]"),"Patient-Reported Outcome",INDIRECT("mesh_formatting_table[Sheet]"),"Pubs - Health Economists")</formula>
    </cfRule>
    <cfRule type="expression" dxfId="3095" priority="87" stopIfTrue="1">
      <formula>COUNTIFS(INDIRECT("mesh_formatting_table[PiH_ID]"),A72,INDIRECT("mesh_formatting_table[Term]"),"Cost-Effectiveness",INDIRECT("mesh_formatting_table[Sheet]"),"Pubs - Health Economists")</formula>
    </cfRule>
    <cfRule type="expression" dxfId="3094" priority="72" stopIfTrue="1">
      <formula>COUNTIFS(INDIRECT("mesh_formatting_table[PiH_ID]"),A72,INDIRECT("mesh_formatting_table[Term]"),"Postoperative Surgical Site Infection/ Postoperative SSI",INDIRECT("mesh_formatting_table[Sheet]"),"Pubs Score - Clinical Terms")</formula>
    </cfRule>
    <cfRule type="expression" dxfId="3093" priority="64" stopIfTrue="1">
      <formula>COUNTIFS(INDIRECT("location_formatting_table[PiH_ID]"),A72,INDIRECT("location_formatting_table[Type]"),"International")</formula>
    </cfRule>
  </conditionalFormatting>
  <conditionalFormatting sqref="A90:A91">
    <cfRule type="expression" dxfId="3091" priority="63" stopIfTrue="1">
      <formula>COUNTIFS(INDIRECT("mesh_formatting_table[PiH_ID]"),A90,INDIRECT("mesh_formatting_table[Term]"),"Reimbursement",INDIRECT("mesh_formatting_table[Sheet]"),"Pubs - Health Economists")</formula>
    </cfRule>
    <cfRule type="expression" dxfId="3090" priority="62" stopIfTrue="1">
      <formula>COUNTIFS(INDIRECT("mesh_formatting_table[PiH_ID]"),A90,INDIRECT("mesh_formatting_table[Term]"),"Patient-Reported Outcome",INDIRECT("mesh_formatting_table[Sheet]"),"Pubs - Health Economists")</formula>
    </cfRule>
    <cfRule type="expression" dxfId="3089" priority="61" stopIfTrue="1">
      <formula>COUNTIFS(INDIRECT("mesh_formatting_table[PiH_ID]"),A90,INDIRECT("mesh_formatting_table[Term]"),"Outcome Measure",INDIRECT("mesh_formatting_table[Sheet]"),"Pubs - Health Economists")</formula>
    </cfRule>
    <cfRule type="expression" dxfId="3088" priority="60" stopIfTrue="1">
      <formula>COUNTIFS(INDIRECT("mesh_formatting_table[PiH_ID]"),A90,INDIRECT("mesh_formatting_table[Term]"),"Market Access",INDIRECT("mesh_formatting_table[Sheet]"),"Pubs - Health Economists")</formula>
    </cfRule>
    <cfRule type="expression" dxfId="3087" priority="59" stopIfTrue="1">
      <formula>COUNTIFS(INDIRECT("mesh_formatting_table[PiH_ID]"),A90,INDIRECT("mesh_formatting_table[Term]"),"Length of Stay",INDIRECT("mesh_formatting_table[Sheet]"),"Pubs - Health Economists")</formula>
    </cfRule>
    <cfRule type="expression" dxfId="3086" priority="58" stopIfTrue="1">
      <formula>COUNTIFS(INDIRECT("mesh_formatting_table[PiH_ID]"),A90,INDIRECT("mesh_formatting_table[Term]"),"Health-Related Quality of Life",INDIRECT("mesh_formatting_table[Sheet]"),"Pubs - Health Economists")</formula>
    </cfRule>
    <cfRule type="expression" dxfId="3085" priority="57" stopIfTrue="1">
      <formula>COUNTIFS(INDIRECT("mesh_formatting_table[PiH_ID]"),A90,INDIRECT("mesh_formatting_table[Term]"),"Health Economics",INDIRECT("mesh_formatting_table[Sheet]"),"Pubs - Health Economists")</formula>
    </cfRule>
    <cfRule type="expression" dxfId="3084" priority="56" stopIfTrue="1">
      <formula>COUNTIFS(INDIRECT("mesh_formatting_table[PiH_ID]"),A90,INDIRECT("mesh_formatting_table[Term]"),"Cost-Effectiveness",INDIRECT("mesh_formatting_table[Sheet]"),"Pubs - Health Economists")</formula>
    </cfRule>
    <cfRule type="expression" dxfId="3083" priority="55" stopIfTrue="1">
      <formula>COUNTIFS(INDIRECT("mesh_formatting_table[PiH_ID]"),A90,INDIRECT("mesh_formatting_table[Term]"),"Clinical Outcomes",INDIRECT("mesh_formatting_table[Sheet]"),"Pubs - Health Economists")</formula>
    </cfRule>
    <cfRule type="expression" dxfId="3082" priority="54" stopIfTrue="1">
      <formula>COUNTIFS(INDIRECT("mesh_formatting_table[PiH_ID]"),A90,INDIRECT("mesh_formatting_table[Term]"),"Burden of Disease/ Burden of Illness",INDIRECT("mesh_formatting_table[Sheet]"),"Pubs - Health Economists")</formula>
    </cfRule>
    <cfRule type="expression" dxfId="3081" priority="53" stopIfTrue="1">
      <formula>COUNTIFS(INDIRECT("mesh_formatting_table[PiH_ID]"),A90,INDIRECT("mesh_formatting_table[Term]"),"PICO",INDIRECT("mesh_formatting_table[Sheet]"),"Pubs Score - Products &amp; Compe")</formula>
    </cfRule>
    <cfRule type="expression" dxfId="3080" priority="52" stopIfTrue="1">
      <formula>COUNTIFS(INDIRECT("mesh_formatting_table[PiH_ID]"),A90,INDIRECT("mesh_formatting_table[Term]"),"Smith &amp; Nephew",INDIRECT("mesh_formatting_table[Sheet]"),"Pubs Score - Products &amp; Compe")</formula>
    </cfRule>
    <cfRule type="expression" dxfId="3079" priority="51" stopIfTrue="1">
      <formula>COUNTIFS(INDIRECT("mesh_formatting_table[PiH_ID]"),A90,INDIRECT("mesh_formatting_table[Term]"),"Wound Infection Prevention",INDIRECT("mesh_formatting_table[Sheet]"),"Pubs Score - Clinical Terms")</formula>
    </cfRule>
    <cfRule type="expression" dxfId="3078" priority="50" stopIfTrue="1">
      <formula>COUNTIFS(INDIRECT("mesh_formatting_table[PiH_ID]"),A90,INDIRECT("mesh_formatting_table[Term]"),"Wound Infection after Surgery",INDIRECT("mesh_formatting_table[Sheet]"),"Pubs Score - Clinical Terms")</formula>
    </cfRule>
    <cfRule type="expression" dxfId="3077" priority="49" stopIfTrue="1">
      <formula>COUNTIFS(INDIRECT("mesh_formatting_table[PiH_ID]"),A90,INDIRECT("mesh_formatting_table[Term]"),"Wound Healing",INDIRECT("mesh_formatting_table[Sheet]"),"Pubs Score - Clinical Terms")</formula>
    </cfRule>
    <cfRule type="expression" dxfId="3076" priority="48" stopIfTrue="1">
      <formula>COUNTIFS(INDIRECT("mesh_formatting_table[PiH_ID]"),A90,INDIRECT("mesh_formatting_table[Term]"),"Surgical Wound Infection",INDIRECT("mesh_formatting_table[Sheet]"),"Pubs Score - Clinical Terms")</formula>
    </cfRule>
    <cfRule type="expression" dxfId="3075" priority="47" stopIfTrue="1">
      <formula>COUNTIFS(INDIRECT("mesh_formatting_table[PiH_ID]"),A90,INDIRECT("mesh_formatting_table[Term]"),"Surgical Site Infection Prevalence",INDIRECT("mesh_formatting_table[Sheet]"),"Pubs Score - Clinical Terms")</formula>
    </cfRule>
    <cfRule type="expression" dxfId="3074" priority="46" stopIfTrue="1">
      <formula>COUNTIFS(INDIRECT("mesh_formatting_table[PiH_ID]"),A90,INDIRECT("mesh_formatting_table[Term]"),"Surgical Site Infection/ SSI/ Surgical Infection",INDIRECT("mesh_formatting_table[Sheet]"),"Pubs Score - Clinical Terms")</formula>
    </cfRule>
    <cfRule type="expression" dxfId="3073" priority="45" stopIfTrue="1">
      <formula>COUNTIFS(INDIRECT("mesh_formatting_table[PiH_ID]"),A90,INDIRECT("mesh_formatting_table[Term]"),"Surgical Site Complications",INDIRECT("mesh_formatting_table[Sheet]"),"Pubs Score - Clinical Terms")</formula>
    </cfRule>
    <cfRule type="expression" dxfId="3072" priority="44" stopIfTrue="1">
      <formula>COUNTIFS(INDIRECT("mesh_formatting_table[PiH_ID]"),A90,INDIRECT("mesh_formatting_table[Term]"),"Prophylaxis of Surgical Site Infection/ SSI Prophylaxis",INDIRECT("mesh_formatting_table[Sheet]"),"Pubs Score - Clinical Terms")</formula>
    </cfRule>
    <cfRule type="expression" dxfId="3071" priority="43" stopIfTrue="1">
      <formula>COUNTIFS(INDIRECT("mesh_formatting_table[PiH_ID]"),A90,INDIRECT("mesh_formatting_table[Term]"),"Prevention of Surgical Site Infections/ Surgical Site Infection Prevention",INDIRECT("mesh_formatting_table[Sheet]"),"Pubs Score - Clinical Terms")</formula>
    </cfRule>
    <cfRule type="expression" dxfId="3070" priority="42" stopIfTrue="1">
      <formula>COUNTIFS(INDIRECT("mesh_formatting_table[PiH_ID]"),A90,INDIRECT("mesh_formatting_table[Term]"),"Postsurgical Wound Infection",INDIRECT("mesh_formatting_table[Sheet]"),"Pubs Score - Clinical Terms")</formula>
    </cfRule>
    <cfRule type="expression" dxfId="3069" priority="41" stopIfTrue="1">
      <formula>COUNTIFS(INDIRECT("mesh_formatting_table[PiH_ID]"),A90,INDIRECT("mesh_formatting_table[Term]"),"Postoperative Surgical Site Infection/ Postoperative SSI",INDIRECT("mesh_formatting_table[Sheet]"),"Pubs Score - Clinical Terms")</formula>
    </cfRule>
    <cfRule type="expression" dxfId="3068" priority="40" stopIfTrue="1">
      <formula>COUNTIFS(INDIRECT("mesh_formatting_table[PiH_ID]"),A90,INDIRECT("mesh_formatting_table[Term]"),"PICO System/ PICO Dressing",INDIRECT("mesh_formatting_table[Sheet]"),"Pubs Score - Clinical Terms")</formula>
    </cfRule>
    <cfRule type="expression" dxfId="3067" priority="39" stopIfTrue="1">
      <formula>COUNTIFS(INDIRECT("mesh_formatting_table[PiH_ID]"),A90,INDIRECT("mesh_formatting_table[Term]"),"PICO Single Use Negative Pressure Wound Therapy System/ PICO sNPWT",INDIRECT("mesh_formatting_table[Sheet]"),"Pubs Score - Clinical Terms")</formula>
    </cfRule>
    <cfRule type="expression" dxfId="3066" priority="38" stopIfTrue="1">
      <formula>COUNTIFS(INDIRECT("mesh_formatting_table[PiH_ID]"),A90,INDIRECT("mesh_formatting_table[Term]"),"Negative-Pressure Wound Therapy/ NPWT",INDIRECT("mesh_formatting_table[Sheet]"),"Pubs Score - Clinical Terms")</formula>
    </cfRule>
    <cfRule type="expression" dxfId="3065" priority="37" stopIfTrue="1">
      <formula>COUNTIFS(INDIRECT("mesh_formatting_table[PiH_ID]"),A90,INDIRECT("mesh_formatting_table[Term]"),"Incisional NPWT",INDIRECT("mesh_formatting_table[Sheet]"),"Pubs Score - Clinical Terms")</formula>
    </cfRule>
    <cfRule type="expression" dxfId="3064" priority="36" stopIfTrue="1">
      <formula>COUNTIFS(INDIRECT("mesh_formatting_table[PiH_ID]"),A90,INDIRECT("mesh_formatting_table[Term]"),"Chronic Wounds",INDIRECT("mesh_formatting_table[Sheet]"),"Pubs Score - Clinical Terms")</formula>
    </cfRule>
    <cfRule type="expression" dxfId="3063" priority="35" stopIfTrue="1">
      <formula>COUNTIFS(INDIRECT("mesh_formatting_table[PiH_ID]"),A90,INDIRECT("mesh_formatting_table[Term]"),"Chronic Surgical Wound",INDIRECT("mesh_formatting_table[Sheet]"),"Pubs Score - Clinical Terms")</formula>
    </cfRule>
    <cfRule type="expression" dxfId="3062" priority="34" stopIfTrue="1">
      <formula>COUNTIFS(INDIRECT("location_formatting_table[PiH_ID]"),A90,INDIRECT("location_formatting_table[Country]"),"United States of America",INDIRECT("location_formatting_table[Type]"),"National")</formula>
    </cfRule>
    <cfRule type="expression" dxfId="3061" priority="33" stopIfTrue="1">
      <formula>COUNTIFS(INDIRECT("location_formatting_table[PiH_ID]"),A90,INDIRECT("location_formatting_table[Type]"),"International")</formula>
    </cfRule>
  </conditionalFormatting>
  <conditionalFormatting sqref="A93:A97">
    <cfRule type="expression" dxfId="3059" priority="30" stopIfTrue="1">
      <formula>COUNTIFS(INDIRECT("mesh_formatting_table[PiH_ID]"),A93,INDIRECT("mesh_formatting_table[Term]"),"Patient-Reported Outcome",INDIRECT("mesh_formatting_table[Sheet]"),"Pubs - Health Economists")</formula>
    </cfRule>
    <cfRule type="expression" dxfId="3058" priority="29" stopIfTrue="1">
      <formula>COUNTIFS(INDIRECT("mesh_formatting_table[PiH_ID]"),A93,INDIRECT("mesh_formatting_table[Term]"),"Outcome Measure",INDIRECT("mesh_formatting_table[Sheet]"),"Pubs - Health Economists")</formula>
    </cfRule>
    <cfRule type="expression" dxfId="3057" priority="28" stopIfTrue="1">
      <formula>COUNTIFS(INDIRECT("mesh_formatting_table[PiH_ID]"),A93,INDIRECT("mesh_formatting_table[Term]"),"Market Access",INDIRECT("mesh_formatting_table[Sheet]"),"Pubs - Health Economists")</formula>
    </cfRule>
    <cfRule type="expression" dxfId="3056" priority="27" stopIfTrue="1">
      <formula>COUNTIFS(INDIRECT("mesh_formatting_table[PiH_ID]"),A93,INDIRECT("mesh_formatting_table[Term]"),"Length of Stay",INDIRECT("mesh_formatting_table[Sheet]"),"Pubs - Health Economists")</formula>
    </cfRule>
    <cfRule type="expression" dxfId="3055" priority="26" stopIfTrue="1">
      <formula>COUNTIFS(INDIRECT("mesh_formatting_table[PiH_ID]"),A93,INDIRECT("mesh_formatting_table[Term]"),"Health-Related Quality of Life",INDIRECT("mesh_formatting_table[Sheet]"),"Pubs - Health Economists")</formula>
    </cfRule>
    <cfRule type="expression" dxfId="3054" priority="25" stopIfTrue="1">
      <formula>COUNTIFS(INDIRECT("mesh_formatting_table[PiH_ID]"),A93,INDIRECT("mesh_formatting_table[Term]"),"Health Economics",INDIRECT("mesh_formatting_table[Sheet]"),"Pubs - Health Economists")</formula>
    </cfRule>
    <cfRule type="expression" dxfId="3053" priority="24" stopIfTrue="1">
      <formula>COUNTIFS(INDIRECT("mesh_formatting_table[PiH_ID]"),A93,INDIRECT("mesh_formatting_table[Term]"),"Cost-Effectiveness",INDIRECT("mesh_formatting_table[Sheet]"),"Pubs - Health Economists")</formula>
    </cfRule>
    <cfRule type="expression" dxfId="3052" priority="23" stopIfTrue="1">
      <formula>COUNTIFS(INDIRECT("mesh_formatting_table[PiH_ID]"),A93,INDIRECT("mesh_formatting_table[Term]"),"Clinical Outcomes",INDIRECT("mesh_formatting_table[Sheet]"),"Pubs - Health Economists")</formula>
    </cfRule>
    <cfRule type="expression" dxfId="3051" priority="22" stopIfTrue="1">
      <formula>COUNTIFS(INDIRECT("mesh_formatting_table[PiH_ID]"),A93,INDIRECT("mesh_formatting_table[Term]"),"Burden of Disease/ Burden of Illness",INDIRECT("mesh_formatting_table[Sheet]"),"Pubs - Health Economists")</formula>
    </cfRule>
    <cfRule type="expression" dxfId="3050" priority="21" stopIfTrue="1">
      <formula>COUNTIFS(INDIRECT("mesh_formatting_table[PiH_ID]"),A93,INDIRECT("mesh_formatting_table[Term]"),"PICO",INDIRECT("mesh_formatting_table[Sheet]"),"Pubs Score - Products &amp; Compe")</formula>
    </cfRule>
    <cfRule type="expression" dxfId="3049" priority="20" stopIfTrue="1">
      <formula>COUNTIFS(INDIRECT("mesh_formatting_table[PiH_ID]"),A93,INDIRECT("mesh_formatting_table[Term]"),"Smith &amp; Nephew",INDIRECT("mesh_formatting_table[Sheet]"),"Pubs Score - Products &amp; Compe")</formula>
    </cfRule>
    <cfRule type="expression" dxfId="3048" priority="19" stopIfTrue="1">
      <formula>COUNTIFS(INDIRECT("mesh_formatting_table[PiH_ID]"),A93,INDIRECT("mesh_formatting_table[Term]"),"Wound Infection Prevention",INDIRECT("mesh_formatting_table[Sheet]"),"Pubs Score - Clinical Terms")</formula>
    </cfRule>
    <cfRule type="expression" dxfId="3047" priority="18" stopIfTrue="1">
      <formula>COUNTIFS(INDIRECT("mesh_formatting_table[PiH_ID]"),A93,INDIRECT("mesh_formatting_table[Term]"),"Wound Infection after Surgery",INDIRECT("mesh_formatting_table[Sheet]"),"Pubs Score - Clinical Terms")</formula>
    </cfRule>
    <cfRule type="expression" dxfId="3046" priority="17" stopIfTrue="1">
      <formula>COUNTIFS(INDIRECT("mesh_formatting_table[PiH_ID]"),A93,INDIRECT("mesh_formatting_table[Term]"),"Wound Healing",INDIRECT("mesh_formatting_table[Sheet]"),"Pubs Score - Clinical Terms")</formula>
    </cfRule>
    <cfRule type="expression" dxfId="3045" priority="15" stopIfTrue="1">
      <formula>COUNTIFS(INDIRECT("mesh_formatting_table[PiH_ID]"),A93,INDIRECT("mesh_formatting_table[Term]"),"Surgical Site Infection Prevalence",INDIRECT("mesh_formatting_table[Sheet]"),"Pubs Score - Clinical Terms")</formula>
    </cfRule>
    <cfRule type="expression" dxfId="3044" priority="14" stopIfTrue="1">
      <formula>COUNTIFS(INDIRECT("mesh_formatting_table[PiH_ID]"),A93,INDIRECT("mesh_formatting_table[Term]"),"Surgical Site Infection/ SSI/ Surgical Infection",INDIRECT("mesh_formatting_table[Sheet]"),"Pubs Score - Clinical Terms")</formula>
    </cfRule>
    <cfRule type="expression" dxfId="3043" priority="13" stopIfTrue="1">
      <formula>COUNTIFS(INDIRECT("mesh_formatting_table[PiH_ID]"),A93,INDIRECT("mesh_formatting_table[Term]"),"Surgical Site Complications",INDIRECT("mesh_formatting_table[Sheet]"),"Pubs Score - Clinical Terms")</formula>
    </cfRule>
    <cfRule type="expression" dxfId="3042" priority="12" stopIfTrue="1">
      <formula>COUNTIFS(INDIRECT("mesh_formatting_table[PiH_ID]"),A93,INDIRECT("mesh_formatting_table[Term]"),"Prophylaxis of Surgical Site Infection/ SSI Prophylaxis",INDIRECT("mesh_formatting_table[Sheet]"),"Pubs Score - Clinical Terms")</formula>
    </cfRule>
    <cfRule type="expression" dxfId="3041" priority="11" stopIfTrue="1">
      <formula>COUNTIFS(INDIRECT("mesh_formatting_table[PiH_ID]"),A93,INDIRECT("mesh_formatting_table[Term]"),"Prevention of Surgical Site Infections/ Surgical Site Infection Prevention",INDIRECT("mesh_formatting_table[Sheet]"),"Pubs Score - Clinical Terms")</formula>
    </cfRule>
    <cfRule type="expression" dxfId="3040" priority="10" stopIfTrue="1">
      <formula>COUNTIFS(INDIRECT("mesh_formatting_table[PiH_ID]"),A93,INDIRECT("mesh_formatting_table[Term]"),"Postsurgical Wound Infection",INDIRECT("mesh_formatting_table[Sheet]"),"Pubs Score - Clinical Terms")</formula>
    </cfRule>
    <cfRule type="expression" dxfId="3039" priority="9" stopIfTrue="1">
      <formula>COUNTIFS(INDIRECT("mesh_formatting_table[PiH_ID]"),A93,INDIRECT("mesh_formatting_table[Term]"),"Postoperative Surgical Site Infection/ Postoperative SSI",INDIRECT("mesh_formatting_table[Sheet]"),"Pubs Score - Clinical Terms")</formula>
    </cfRule>
    <cfRule type="expression" dxfId="3038" priority="8" stopIfTrue="1">
      <formula>COUNTIFS(INDIRECT("mesh_formatting_table[PiH_ID]"),A93,INDIRECT("mesh_formatting_table[Term]"),"PICO System/ PICO Dressing",INDIRECT("mesh_formatting_table[Sheet]"),"Pubs Score - Clinical Terms")</formula>
    </cfRule>
    <cfRule type="expression" dxfId="3037" priority="7" stopIfTrue="1">
      <formula>COUNTIFS(INDIRECT("mesh_formatting_table[PiH_ID]"),A93,INDIRECT("mesh_formatting_table[Term]"),"PICO Single Use Negative Pressure Wound Therapy System/ PICO sNPWT",INDIRECT("mesh_formatting_table[Sheet]"),"Pubs Score - Clinical Terms")</formula>
    </cfRule>
    <cfRule type="expression" dxfId="3036" priority="6" stopIfTrue="1">
      <formula>COUNTIFS(INDIRECT("mesh_formatting_table[PiH_ID]"),A93,INDIRECT("mesh_formatting_table[Term]"),"Negative-Pressure Wound Therapy/ NPWT",INDIRECT("mesh_formatting_table[Sheet]"),"Pubs Score - Clinical Terms")</formula>
    </cfRule>
    <cfRule type="expression" dxfId="3035" priority="5" stopIfTrue="1">
      <formula>COUNTIFS(INDIRECT("mesh_formatting_table[PiH_ID]"),A93,INDIRECT("mesh_formatting_table[Term]"),"Incisional NPWT",INDIRECT("mesh_formatting_table[Sheet]"),"Pubs Score - Clinical Terms")</formula>
    </cfRule>
    <cfRule type="expression" dxfId="3034" priority="4" stopIfTrue="1">
      <formula>COUNTIFS(INDIRECT("mesh_formatting_table[PiH_ID]"),A93,INDIRECT("mesh_formatting_table[Term]"),"Chronic Wounds",INDIRECT("mesh_formatting_table[Sheet]"),"Pubs Score - Clinical Terms")</formula>
    </cfRule>
    <cfRule type="expression" dxfId="3033" priority="3" stopIfTrue="1">
      <formula>COUNTIFS(INDIRECT("mesh_formatting_table[PiH_ID]"),A93,INDIRECT("mesh_formatting_table[Term]"),"Chronic Surgical Wound",INDIRECT("mesh_formatting_table[Sheet]"),"Pubs Score - Clinical Terms")</formula>
    </cfRule>
    <cfRule type="expression" dxfId="3032" priority="2" stopIfTrue="1">
      <formula>COUNTIFS(INDIRECT("location_formatting_table[PiH_ID]"),A93,INDIRECT("location_formatting_table[Country]"),"United States of America",INDIRECT("location_formatting_table[Type]"),"National")</formula>
    </cfRule>
    <cfRule type="expression" dxfId="3031" priority="16" stopIfTrue="1">
      <formula>COUNTIFS(INDIRECT("mesh_formatting_table[PiH_ID]"),A93,INDIRECT("mesh_formatting_table[Term]"),"Surgical Wound Infection",INDIRECT("mesh_formatting_table[Sheet]"),"Pubs Score - Clinical Terms")</formula>
    </cfRule>
    <cfRule type="expression" dxfId="3030" priority="1" stopIfTrue="1">
      <formula>COUNTIFS(INDIRECT("location_formatting_table[PiH_ID]"),A93,INDIRECT("location_formatting_table[Type]"),"International")</formula>
    </cfRule>
    <cfRule type="expression" dxfId="3029" priority="31" stopIfTrue="1">
      <formula>COUNTIFS(INDIRECT("mesh_formatting_table[PiH_ID]"),A93,INDIRECT("mesh_formatting_table[Term]"),"Reimbursement",INDIRECT("mesh_formatting_table[Sheet]"),"Pubs - Health Economists")</formula>
    </cfRule>
  </conditionalFormatting>
  <hyperlinks>
    <hyperlink ref="B5" r:id="rId1" xr:uid="{25D32B9E-CDA2-426D-86C8-91C9C950053B}"/>
    <hyperlink ref="B3" r:id="rId2" xr:uid="{EDBDD0ED-74EF-40D5-83A4-D756E00AFECF}"/>
    <hyperlink ref="B2" r:id="rId3" xr:uid="{182025B9-10B0-424C-B107-508521DE84C6}"/>
    <hyperlink ref="B6" r:id="rId4" xr:uid="{B0CA69EE-F27B-40F4-B728-C8B04BE8D7B5}"/>
    <hyperlink ref="B4" r:id="rId5" xr:uid="{65C4226A-0783-4EE8-90B4-4CC82FBB0FC4}"/>
  </hyperlinks>
  <pageMargins left="0.7" right="0.7" top="0.75" bottom="0.75" header="0.3" footer="0.3"/>
  <pageSetup orientation="landscape" horizontalDpi="4294967293" verticalDpi="4294967293" r:id="rId6"/>
  <drawing r:id="rId7"/>
  <extLst>
    <ext xmlns:x14="http://schemas.microsoft.com/office/spreadsheetml/2009/9/main" uri="{78C0D931-6437-407d-A8EE-F0AAD7539E65}">
      <x14:conditionalFormattings>
        <x14:conditionalFormatting xmlns:xm="http://schemas.microsoft.com/office/excel/2006/main">
          <x14:cfRule type="expression" priority="255" id="{3C3ADF2B-A583-437C-B98E-E3AF0A6FBBFD}">
            <xm:f>COUNT(SEARCH(Formatting!$A$2:$A$41,A23))</xm:f>
            <x14:dxf>
              <fill>
                <patternFill>
                  <bgColor rgb="FFFF99FF"/>
                </patternFill>
              </fill>
            </x14:dxf>
          </x14:cfRule>
          <xm:sqref>A23</xm:sqref>
        </x14:conditionalFormatting>
        <x14:conditionalFormatting xmlns:xm="http://schemas.microsoft.com/office/excel/2006/main">
          <x14:cfRule type="expression" priority="192" id="{D1DA5EBF-0C0E-4C0D-A46B-8F242884FBDA}">
            <xm:f>COUNT(SEARCH(Formatting!$A$2:$A$41,A26))</xm:f>
            <x14:dxf>
              <fill>
                <patternFill>
                  <bgColor rgb="FFFF99FF"/>
                </patternFill>
              </fill>
            </x14:dxf>
          </x14:cfRule>
          <xm:sqref>A26:A28</xm:sqref>
        </x14:conditionalFormatting>
        <x14:conditionalFormatting xmlns:xm="http://schemas.microsoft.com/office/excel/2006/main">
          <x14:cfRule type="expression" priority="191" id="{7F0AB54E-7842-4613-B43E-761AF905E0BA}">
            <xm:f>COUNT(SEARCH(Formatting!$A$2:$A$41,A38))</xm:f>
            <x14:dxf>
              <fill>
                <patternFill>
                  <bgColor rgb="FFFF99FF"/>
                </patternFill>
              </fill>
            </x14:dxf>
          </x14:cfRule>
          <xm:sqref>A38</xm:sqref>
        </x14:conditionalFormatting>
        <x14:conditionalFormatting xmlns:xm="http://schemas.microsoft.com/office/excel/2006/main">
          <x14:cfRule type="expression" priority="159" id="{9201C7BE-9A9B-4B88-9645-0A60E4D1AE72}">
            <xm:f>COUNT(SEARCH(Formatting!$A$2:$A$41,A44))</xm:f>
            <x14:dxf>
              <fill>
                <patternFill>
                  <bgColor rgb="FFFF99FF"/>
                </patternFill>
              </fill>
            </x14:dxf>
          </x14:cfRule>
          <xm:sqref>A44:A47</xm:sqref>
        </x14:conditionalFormatting>
        <x14:conditionalFormatting xmlns:xm="http://schemas.microsoft.com/office/excel/2006/main">
          <x14:cfRule type="expression" priority="127" id="{B8AD312F-0343-4C21-A35D-7195142466F4}">
            <xm:f>COUNT(SEARCH(Formatting!$A$2:$A$41,A63))</xm:f>
            <x14:dxf>
              <fill>
                <patternFill>
                  <bgColor rgb="FFFF99FF"/>
                </patternFill>
              </fill>
            </x14:dxf>
          </x14:cfRule>
          <xm:sqref>A63:A65</xm:sqref>
        </x14:conditionalFormatting>
        <x14:conditionalFormatting xmlns:xm="http://schemas.microsoft.com/office/excel/2006/main">
          <x14:cfRule type="expression" priority="95" id="{B2930520-313B-4933-82F5-B1C73026169E}">
            <xm:f>COUNT(SEARCH(Formatting!$A$2:$A$41,A89))</xm:f>
            <x14:dxf>
              <fill>
                <patternFill>
                  <bgColor rgb="FFFF99FF"/>
                </patternFill>
              </fill>
            </x14:dxf>
          </x14:cfRule>
          <xm:sqref>A89</xm:sqref>
        </x14:conditionalFormatting>
        <x14:conditionalFormatting xmlns:xm="http://schemas.microsoft.com/office/excel/2006/main">
          <x14:cfRule type="expression" priority="32" id="{CBACC556-F648-49DC-A156-40A2EA7862B4}">
            <xm:f>COUNT(SEARCH(Formatting!$A$2:$A$41,A92))</xm:f>
            <x14:dxf>
              <fill>
                <patternFill>
                  <bgColor rgb="FFFF99FF"/>
                </patternFill>
              </fill>
            </x14:dxf>
          </x14:cfRule>
          <xm:sqref>A92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9BA38-9129-4C97-8757-80900F9C0F15}">
  <sheetPr codeName="Sheet10"/>
  <dimension ref="A1:J97"/>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796875" defaultRowHeight="15.5" x14ac:dyDescent="0.35"/>
  <cols>
    <col min="1" max="1" width="19.81640625" style="4" customWidth="1"/>
    <col min="2" max="2" width="28.54296875" style="2" customWidth="1"/>
    <col min="3" max="6" width="19.81640625" style="4" customWidth="1"/>
    <col min="7" max="7" width="126" style="2" customWidth="1"/>
    <col min="8" max="8" width="8.81640625" style="2" customWidth="1"/>
    <col min="9" max="9" width="8.81640625" style="4" customWidth="1"/>
    <col min="10" max="19" width="9.1796875" style="4"/>
    <col min="20" max="20" width="9.1796875" style="4" customWidth="1"/>
    <col min="21" max="16384" width="9.1796875" style="4"/>
  </cols>
  <sheetData>
    <row r="1" spans="1:7" ht="97.25" customHeight="1" x14ac:dyDescent="0.35">
      <c r="A1" s="19" t="s">
        <v>0</v>
      </c>
      <c r="B1" s="20" t="s">
        <v>1</v>
      </c>
      <c r="C1" s="19" t="s">
        <v>2</v>
      </c>
      <c r="D1" s="19" t="s">
        <v>3</v>
      </c>
      <c r="E1" s="19" t="s">
        <v>5</v>
      </c>
      <c r="F1" s="19" t="s">
        <v>6</v>
      </c>
      <c r="G1" s="21" t="s">
        <v>8</v>
      </c>
    </row>
    <row r="2" spans="1:7" ht="116.5" customHeight="1" x14ac:dyDescent="0.35">
      <c r="A2" s="1" t="s">
        <v>43</v>
      </c>
      <c r="B2" s="39" t="s">
        <v>557</v>
      </c>
      <c r="C2" s="1">
        <v>7</v>
      </c>
      <c r="D2" s="1">
        <v>1</v>
      </c>
      <c r="E2" s="1" t="s">
        <v>47</v>
      </c>
      <c r="F2" s="13" t="s">
        <v>48</v>
      </c>
      <c r="G2" s="1" t="s">
        <v>558</v>
      </c>
    </row>
    <row r="3" spans="1:7" ht="220.25" customHeight="1" x14ac:dyDescent="0.35">
      <c r="A3" s="1" t="s">
        <v>94</v>
      </c>
      <c r="B3" s="39" t="s">
        <v>95</v>
      </c>
      <c r="C3" s="1">
        <v>17</v>
      </c>
      <c r="D3" s="1">
        <v>2</v>
      </c>
      <c r="E3" s="1" t="s">
        <v>98</v>
      </c>
      <c r="F3" s="13" t="s">
        <v>48</v>
      </c>
      <c r="G3" s="1" t="s">
        <v>584</v>
      </c>
    </row>
    <row r="4" spans="1:7" ht="172" customHeight="1" x14ac:dyDescent="0.35">
      <c r="A4" s="1" t="s">
        <v>123</v>
      </c>
      <c r="B4" s="39" t="s">
        <v>124</v>
      </c>
      <c r="C4" s="1">
        <v>24</v>
      </c>
      <c r="D4" s="1">
        <v>4</v>
      </c>
      <c r="E4" s="1" t="s">
        <v>47</v>
      </c>
      <c r="F4" s="13" t="s">
        <v>48</v>
      </c>
      <c r="G4" s="1" t="s">
        <v>127</v>
      </c>
    </row>
    <row r="5" spans="1:7" ht="220.25" customHeight="1" x14ac:dyDescent="0.35">
      <c r="A5" s="35" t="s">
        <v>518</v>
      </c>
      <c r="B5" s="48" t="s">
        <v>503</v>
      </c>
      <c r="C5" s="1">
        <v>18</v>
      </c>
      <c r="D5" s="1">
        <v>3</v>
      </c>
      <c r="E5" s="1" t="s">
        <v>47</v>
      </c>
      <c r="F5" s="37" t="s">
        <v>48</v>
      </c>
      <c r="G5" s="35" t="s">
        <v>504</v>
      </c>
    </row>
    <row r="6" spans="1:7" ht="179.5" customHeight="1" x14ac:dyDescent="0.35">
      <c r="A6" s="35" t="s">
        <v>523</v>
      </c>
      <c r="B6" s="48" t="s">
        <v>509</v>
      </c>
      <c r="C6" s="35">
        <v>68</v>
      </c>
      <c r="D6" s="35">
        <v>6</v>
      </c>
      <c r="E6" s="35" t="s">
        <v>47</v>
      </c>
      <c r="F6" s="37" t="s">
        <v>48</v>
      </c>
      <c r="G6" s="35" t="s">
        <v>585</v>
      </c>
    </row>
    <row r="7" spans="1:7" ht="163" customHeight="1" x14ac:dyDescent="0.35">
      <c r="A7" s="1" t="s">
        <v>418</v>
      </c>
      <c r="B7" s="42" t="s">
        <v>419</v>
      </c>
      <c r="C7" s="1">
        <v>2531</v>
      </c>
      <c r="D7" s="1">
        <v>97</v>
      </c>
      <c r="E7" s="1" t="s">
        <v>47</v>
      </c>
      <c r="F7" s="13" t="s">
        <v>48</v>
      </c>
      <c r="G7" s="1" t="s">
        <v>420</v>
      </c>
    </row>
    <row r="8" spans="1:7" ht="220.25" customHeight="1" x14ac:dyDescent="0.35">
      <c r="A8"/>
      <c r="B8"/>
      <c r="C8"/>
      <c r="D8"/>
      <c r="E8"/>
      <c r="F8"/>
      <c r="G8"/>
    </row>
    <row r="9" spans="1:7" ht="220.25" customHeight="1" x14ac:dyDescent="0.35">
      <c r="A9"/>
      <c r="B9"/>
      <c r="C9"/>
      <c r="D9"/>
      <c r="E9"/>
      <c r="F9"/>
      <c r="G9"/>
    </row>
    <row r="10" spans="1:7" ht="257.25" customHeight="1" x14ac:dyDescent="0.35">
      <c r="A10"/>
      <c r="B10"/>
      <c r="C10"/>
      <c r="D10"/>
      <c r="E10"/>
      <c r="F10"/>
      <c r="G10"/>
    </row>
    <row r="11" spans="1:7" ht="220.25" customHeight="1" x14ac:dyDescent="0.35">
      <c r="A11"/>
      <c r="B11"/>
      <c r="C11"/>
      <c r="D11"/>
      <c r="E11"/>
      <c r="F11"/>
      <c r="G11"/>
    </row>
    <row r="12" spans="1:7" ht="220.25" customHeight="1" x14ac:dyDescent="0.35">
      <c r="A12"/>
      <c r="B12"/>
      <c r="C12"/>
      <c r="D12"/>
      <c r="E12"/>
      <c r="F12"/>
      <c r="G12"/>
    </row>
    <row r="13" spans="1:7" ht="306" customHeight="1" x14ac:dyDescent="0.35">
      <c r="A13"/>
      <c r="B13"/>
      <c r="C13"/>
      <c r="D13"/>
      <c r="E13"/>
      <c r="F13"/>
      <c r="G13"/>
    </row>
    <row r="14" spans="1:7" ht="220.25" customHeight="1" x14ac:dyDescent="0.35">
      <c r="A14" s="9"/>
      <c r="B14" s="3"/>
      <c r="C14" s="9"/>
      <c r="D14" s="9"/>
      <c r="E14" s="9"/>
      <c r="F14" s="9"/>
    </row>
    <row r="15" spans="1:7" ht="220.25" customHeight="1" x14ac:dyDescent="0.35">
      <c r="A15" s="9"/>
      <c r="B15" s="3"/>
      <c r="C15" s="9"/>
      <c r="D15" s="9"/>
      <c r="E15" s="9"/>
      <c r="F15" s="9"/>
    </row>
    <row r="16" spans="1:7" ht="220.25" customHeight="1" x14ac:dyDescent="0.35">
      <c r="A16" s="9"/>
      <c r="B16" s="3"/>
      <c r="C16" s="9"/>
      <c r="D16" s="9"/>
      <c r="E16" s="9"/>
      <c r="F16" s="9"/>
    </row>
    <row r="17" spans="1:6" ht="220.25" customHeight="1" x14ac:dyDescent="0.35">
      <c r="A17" s="9"/>
      <c r="B17" s="3"/>
      <c r="C17" s="9"/>
      <c r="D17" s="9"/>
      <c r="E17" s="9"/>
      <c r="F17" s="9"/>
    </row>
    <row r="18" spans="1:6" ht="220.25" customHeight="1" x14ac:dyDescent="0.35">
      <c r="A18" s="9"/>
      <c r="B18" s="3"/>
      <c r="C18" s="9"/>
      <c r="D18" s="9"/>
      <c r="E18" s="9"/>
      <c r="F18" s="9"/>
    </row>
    <row r="19" spans="1:6" ht="220.25" customHeight="1" x14ac:dyDescent="0.35">
      <c r="A19" s="9"/>
      <c r="B19" s="3"/>
      <c r="C19" s="9"/>
      <c r="D19" s="9"/>
      <c r="E19" s="9"/>
      <c r="F19" s="9"/>
    </row>
    <row r="20" spans="1:6" ht="220.25" customHeight="1" x14ac:dyDescent="0.35">
      <c r="A20" s="9"/>
      <c r="B20" s="3"/>
      <c r="C20" s="9"/>
      <c r="D20" s="9"/>
      <c r="E20" s="9"/>
      <c r="F20" s="9"/>
    </row>
    <row r="21" spans="1:6" ht="220.25" customHeight="1" x14ac:dyDescent="0.35">
      <c r="A21" s="9"/>
      <c r="B21" s="3"/>
      <c r="C21" s="9"/>
      <c r="D21" s="9"/>
      <c r="E21" s="9"/>
      <c r="F21" s="9"/>
    </row>
    <row r="22" spans="1:6" ht="220.25" customHeight="1" x14ac:dyDescent="0.35">
      <c r="A22" s="9"/>
      <c r="B22" s="3"/>
      <c r="C22" s="9"/>
      <c r="D22" s="9"/>
      <c r="E22" s="9"/>
      <c r="F22" s="9"/>
    </row>
    <row r="23" spans="1:6" ht="220.25" customHeight="1" x14ac:dyDescent="0.35">
      <c r="A23" s="9"/>
      <c r="B23" s="3"/>
      <c r="C23" s="9"/>
      <c r="D23" s="9"/>
      <c r="E23" s="9"/>
      <c r="F23" s="9"/>
    </row>
    <row r="24" spans="1:6" ht="220.25" customHeight="1" x14ac:dyDescent="0.35">
      <c r="A24" s="9"/>
      <c r="B24" s="3"/>
      <c r="C24" s="9"/>
      <c r="D24" s="9"/>
      <c r="E24" s="9"/>
      <c r="F24" s="9"/>
    </row>
    <row r="25" spans="1:6" ht="220.25" customHeight="1" x14ac:dyDescent="0.35">
      <c r="A25" s="9"/>
      <c r="B25" s="3"/>
      <c r="C25" s="9"/>
      <c r="D25" s="9"/>
      <c r="E25" s="9"/>
      <c r="F25" s="9"/>
    </row>
    <row r="26" spans="1:6" ht="150" customHeight="1" x14ac:dyDescent="0.35">
      <c r="A26" s="9"/>
      <c r="B26" s="3"/>
      <c r="C26" s="9"/>
      <c r="D26" s="9"/>
      <c r="E26" s="9"/>
      <c r="F26" s="9"/>
    </row>
    <row r="27" spans="1:6" ht="161.25" customHeight="1" x14ac:dyDescent="0.35">
      <c r="A27" s="9"/>
      <c r="B27" s="3"/>
      <c r="C27" s="9"/>
      <c r="D27" s="9"/>
      <c r="E27" s="9"/>
      <c r="F27" s="9"/>
    </row>
    <row r="28" spans="1:6" ht="150" customHeight="1" x14ac:dyDescent="0.35">
      <c r="A28" s="9"/>
      <c r="B28" s="3"/>
      <c r="C28" s="9"/>
      <c r="D28" s="9"/>
      <c r="E28" s="9"/>
      <c r="F28" s="9"/>
    </row>
    <row r="29" spans="1:6" ht="150" customHeight="1" x14ac:dyDescent="0.35">
      <c r="A29" s="9"/>
      <c r="B29" s="3"/>
      <c r="C29" s="9"/>
      <c r="D29" s="9"/>
      <c r="E29" s="9"/>
      <c r="F29" s="9"/>
    </row>
    <row r="30" spans="1:6" ht="150" customHeight="1" x14ac:dyDescent="0.35">
      <c r="A30" s="9"/>
      <c r="B30" s="3"/>
      <c r="C30" s="9"/>
      <c r="D30" s="9"/>
      <c r="E30" s="9"/>
      <c r="F30" s="9"/>
    </row>
    <row r="31" spans="1:6" ht="150" customHeight="1" x14ac:dyDescent="0.35">
      <c r="A31" s="9"/>
      <c r="B31" s="3"/>
      <c r="C31" s="9"/>
      <c r="D31" s="9"/>
      <c r="E31" s="9"/>
      <c r="F31" s="9"/>
    </row>
    <row r="32" spans="1:6" ht="150" customHeight="1" x14ac:dyDescent="0.35">
      <c r="A32" s="9"/>
      <c r="B32" s="3"/>
      <c r="C32" s="9"/>
      <c r="D32" s="9"/>
      <c r="E32" s="9"/>
      <c r="F32" s="9"/>
    </row>
    <row r="33" spans="1:10" ht="168.75" customHeight="1" x14ac:dyDescent="0.35">
      <c r="A33" s="9"/>
      <c r="B33" s="3"/>
      <c r="C33" s="9"/>
      <c r="D33" s="9"/>
      <c r="E33" s="9"/>
      <c r="F33" s="9"/>
    </row>
    <row r="34" spans="1:10" ht="150" customHeight="1" x14ac:dyDescent="0.35">
      <c r="A34" s="9"/>
      <c r="B34" s="3"/>
      <c r="C34" s="9"/>
      <c r="D34" s="9"/>
      <c r="E34" s="9"/>
      <c r="F34" s="9"/>
      <c r="G34" s="16"/>
    </row>
    <row r="35" spans="1:10" s="6" customFormat="1" ht="178.5" customHeight="1" x14ac:dyDescent="0.35">
      <c r="A35" s="9"/>
      <c r="B35" s="3"/>
      <c r="C35" s="2"/>
      <c r="D35" s="2"/>
      <c r="E35" s="9"/>
      <c r="F35" s="9"/>
      <c r="G35" s="16"/>
      <c r="H35" s="2"/>
      <c r="I35" s="4"/>
      <c r="J35" s="4"/>
    </row>
    <row r="36" spans="1:10" s="6" customFormat="1" ht="150" customHeight="1" x14ac:dyDescent="0.35">
      <c r="A36" s="9"/>
      <c r="B36" s="3"/>
      <c r="C36" s="9"/>
      <c r="D36" s="9"/>
      <c r="E36" s="9"/>
      <c r="F36" s="9"/>
      <c r="G36" s="2"/>
      <c r="H36" s="2"/>
      <c r="I36" s="4"/>
      <c r="J36" s="4"/>
    </row>
    <row r="37" spans="1:10" s="6" customFormat="1" ht="150" customHeight="1" x14ac:dyDescent="0.35">
      <c r="A37" s="9"/>
      <c r="B37" s="3"/>
      <c r="C37" s="9"/>
      <c r="D37" s="9"/>
      <c r="E37" s="9"/>
      <c r="F37" s="9"/>
      <c r="G37" s="2"/>
      <c r="H37" s="2"/>
      <c r="I37" s="4"/>
      <c r="J37" s="4"/>
    </row>
    <row r="38" spans="1:10" s="6" customFormat="1" ht="150" customHeight="1" x14ac:dyDescent="0.35">
      <c r="A38" s="9"/>
      <c r="B38" s="3"/>
      <c r="C38" s="9"/>
      <c r="D38" s="9"/>
      <c r="E38" s="9"/>
      <c r="F38" s="9"/>
      <c r="G38" s="2"/>
      <c r="H38" s="2"/>
      <c r="I38" s="4"/>
      <c r="J38" s="4"/>
    </row>
    <row r="39" spans="1:10" s="6" customFormat="1" ht="150" customHeight="1" x14ac:dyDescent="0.35">
      <c r="A39" s="9"/>
      <c r="B39" s="3"/>
      <c r="C39" s="9"/>
      <c r="D39" s="9"/>
      <c r="E39" s="9"/>
      <c r="F39" s="9"/>
      <c r="G39" s="2"/>
      <c r="H39" s="2"/>
      <c r="I39" s="4"/>
      <c r="J39" s="2"/>
    </row>
    <row r="40" spans="1:10" s="7" customFormat="1" ht="210.75" customHeight="1" x14ac:dyDescent="0.35">
      <c r="A40" s="9"/>
      <c r="B40" s="3"/>
      <c r="C40" s="9"/>
      <c r="D40" s="9"/>
      <c r="E40" s="9"/>
      <c r="F40" s="9"/>
      <c r="G40" s="16"/>
      <c r="H40" s="2"/>
      <c r="I40" s="4"/>
      <c r="J40" s="4"/>
    </row>
    <row r="41" spans="1:10" s="7" customFormat="1" ht="222" customHeight="1" x14ac:dyDescent="0.35">
      <c r="A41" s="9"/>
      <c r="B41" s="3"/>
      <c r="C41" s="9"/>
      <c r="D41" s="9"/>
      <c r="E41" s="9"/>
      <c r="F41" s="9"/>
      <c r="G41" s="2"/>
      <c r="H41" s="2"/>
      <c r="I41" s="4"/>
      <c r="J41" s="4"/>
    </row>
    <row r="42" spans="1:10" s="7" customFormat="1" ht="253.5" customHeight="1" x14ac:dyDescent="0.35">
      <c r="A42" s="9"/>
      <c r="B42" s="3"/>
      <c r="C42" s="4"/>
      <c r="D42" s="4"/>
      <c r="E42" s="9"/>
      <c r="F42" s="4"/>
      <c r="G42" s="2"/>
      <c r="H42" s="2"/>
      <c r="I42" s="4"/>
      <c r="J42" s="4"/>
    </row>
    <row r="43" spans="1:10" s="7" customFormat="1" ht="276" customHeight="1" x14ac:dyDescent="0.35">
      <c r="A43" s="9"/>
      <c r="B43" s="3"/>
      <c r="C43" s="9"/>
      <c r="D43" s="9"/>
      <c r="E43" s="9"/>
      <c r="F43" s="9"/>
      <c r="G43" s="16"/>
      <c r="H43" s="2"/>
      <c r="I43" s="4"/>
      <c r="J43" s="4"/>
    </row>
    <row r="44" spans="1:10" s="7" customFormat="1" ht="175.25" customHeight="1" x14ac:dyDescent="0.35">
      <c r="A44" s="9"/>
      <c r="B44" s="3"/>
      <c r="C44" s="2"/>
      <c r="D44" s="2"/>
      <c r="E44" s="2"/>
      <c r="F44" s="2"/>
      <c r="G44" s="2"/>
      <c r="H44" s="2"/>
      <c r="I44" s="4"/>
      <c r="J44" s="4"/>
    </row>
    <row r="45" spans="1:10" s="7" customFormat="1" ht="175.25" customHeight="1" x14ac:dyDescent="0.35">
      <c r="A45" s="9"/>
      <c r="B45" s="3"/>
      <c r="C45" s="9"/>
      <c r="D45" s="9"/>
      <c r="E45" s="9"/>
      <c r="F45" s="9"/>
      <c r="G45" s="16"/>
      <c r="H45" s="2"/>
      <c r="I45" s="4"/>
      <c r="J45" s="4"/>
    </row>
    <row r="46" spans="1:10" s="7" customFormat="1" ht="175.25" customHeight="1" x14ac:dyDescent="0.35">
      <c r="A46" s="4"/>
      <c r="B46" s="3"/>
      <c r="C46" s="4"/>
      <c r="D46" s="4"/>
      <c r="E46" s="4"/>
      <c r="F46" s="4"/>
      <c r="G46" s="2"/>
      <c r="H46" s="2"/>
      <c r="I46" s="4"/>
      <c r="J46" s="4"/>
    </row>
    <row r="47" spans="1:10" s="7" customFormat="1" ht="312" customHeight="1" x14ac:dyDescent="0.35">
      <c r="A47" s="9"/>
      <c r="B47" s="3"/>
      <c r="C47" s="9"/>
      <c r="D47" s="9"/>
      <c r="E47" s="9"/>
      <c r="F47" s="9"/>
      <c r="G47" s="16"/>
      <c r="H47" s="2"/>
      <c r="I47" s="4"/>
      <c r="J47" s="2"/>
    </row>
    <row r="48" spans="1:10" s="7" customFormat="1" ht="175.25" customHeight="1" x14ac:dyDescent="0.35">
      <c r="A48" s="9"/>
      <c r="B48" s="3"/>
      <c r="C48" s="9"/>
      <c r="D48" s="9"/>
      <c r="E48" s="9"/>
      <c r="F48" s="9"/>
      <c r="G48" s="16"/>
      <c r="H48" s="2"/>
      <c r="I48" s="4"/>
      <c r="J48" s="4"/>
    </row>
    <row r="49" spans="1:8" s="7" customFormat="1" ht="175.25" customHeight="1" x14ac:dyDescent="0.35">
      <c r="A49" s="9"/>
      <c r="B49" s="3"/>
      <c r="C49" s="9"/>
      <c r="D49" s="9"/>
      <c r="E49" s="9"/>
      <c r="F49" s="9"/>
      <c r="G49" s="16"/>
      <c r="H49" s="2"/>
    </row>
    <row r="50" spans="1:8" s="7" customFormat="1" ht="175.25" customHeight="1" x14ac:dyDescent="0.35">
      <c r="A50" s="9"/>
      <c r="B50" s="3"/>
      <c r="C50" s="2"/>
      <c r="D50" s="2"/>
      <c r="E50" s="2"/>
      <c r="F50" s="2"/>
      <c r="G50" s="2"/>
      <c r="H50" s="2"/>
    </row>
    <row r="51" spans="1:8" s="7" customFormat="1" ht="175.25" customHeight="1" x14ac:dyDescent="0.35">
      <c r="A51" s="9"/>
      <c r="B51" s="3"/>
      <c r="C51" s="9"/>
      <c r="D51" s="9"/>
      <c r="E51" s="9"/>
      <c r="F51" s="9"/>
      <c r="G51" s="16"/>
      <c r="H51" s="2"/>
    </row>
    <row r="52" spans="1:8" s="7" customFormat="1" ht="193.5" customHeight="1" x14ac:dyDescent="0.35">
      <c r="A52" s="9"/>
      <c r="B52" s="3"/>
      <c r="C52" s="9"/>
      <c r="D52" s="9"/>
      <c r="E52" s="9"/>
      <c r="F52" s="9"/>
      <c r="G52" s="2"/>
      <c r="H52" s="2"/>
    </row>
    <row r="53" spans="1:8" s="7" customFormat="1" ht="175.25" customHeight="1" x14ac:dyDescent="0.35">
      <c r="A53" s="9"/>
      <c r="B53" s="3"/>
      <c r="C53" s="9"/>
      <c r="D53" s="9"/>
      <c r="E53" s="9"/>
      <c r="F53" s="9"/>
      <c r="G53" s="16"/>
      <c r="H53" s="2"/>
    </row>
    <row r="54" spans="1:8" s="7" customFormat="1" ht="175.25" customHeight="1" x14ac:dyDescent="0.35">
      <c r="A54" s="9"/>
      <c r="B54" s="3"/>
      <c r="C54" s="9"/>
      <c r="D54" s="9"/>
      <c r="E54" s="9"/>
      <c r="F54" s="9"/>
      <c r="G54" s="16"/>
      <c r="H54" s="2"/>
    </row>
    <row r="55" spans="1:8" s="7" customFormat="1" ht="175.25" customHeight="1" x14ac:dyDescent="0.35">
      <c r="A55" s="9"/>
      <c r="B55" s="3"/>
      <c r="C55" s="9"/>
      <c r="D55" s="9"/>
      <c r="E55" s="9"/>
      <c r="F55" s="9"/>
      <c r="G55" s="16"/>
      <c r="H55" s="2"/>
    </row>
    <row r="56" spans="1:8" s="7" customFormat="1" ht="175.25" customHeight="1" x14ac:dyDescent="0.35">
      <c r="A56" s="9"/>
      <c r="B56" s="3"/>
      <c r="C56" s="9"/>
      <c r="D56" s="9"/>
      <c r="E56" s="9"/>
      <c r="F56" s="9"/>
      <c r="G56" s="2"/>
      <c r="H56" s="2"/>
    </row>
    <row r="57" spans="1:8" s="7" customFormat="1" ht="175.25" customHeight="1" x14ac:dyDescent="0.35">
      <c r="A57" s="9"/>
      <c r="B57" s="3"/>
      <c r="C57" s="9"/>
      <c r="D57" s="9"/>
      <c r="E57" s="9"/>
      <c r="F57" s="9"/>
      <c r="G57" s="2"/>
      <c r="H57" s="2"/>
    </row>
    <row r="58" spans="1:8" s="7" customFormat="1" ht="195" customHeight="1" x14ac:dyDescent="0.35">
      <c r="A58" s="9"/>
      <c r="B58" s="3"/>
      <c r="C58" s="2"/>
      <c r="D58" s="2"/>
      <c r="E58" s="2"/>
      <c r="F58" s="2"/>
      <c r="G58" s="2"/>
      <c r="H58" s="2"/>
    </row>
    <row r="59" spans="1:8" s="7" customFormat="1" ht="175.25" customHeight="1" x14ac:dyDescent="0.35">
      <c r="A59" s="9"/>
      <c r="B59" s="3"/>
      <c r="C59" s="9"/>
      <c r="D59" s="9"/>
      <c r="E59" s="9"/>
      <c r="F59" s="9"/>
      <c r="G59" s="2"/>
      <c r="H59" s="2"/>
    </row>
    <row r="60" spans="1:8" ht="191.25" customHeight="1" x14ac:dyDescent="0.35">
      <c r="A60" s="9"/>
      <c r="B60" s="3"/>
      <c r="C60" s="2"/>
      <c r="D60" s="2"/>
      <c r="E60" s="2"/>
      <c r="F60" s="2"/>
    </row>
    <row r="61" spans="1:8" s="7" customFormat="1" ht="169.5" customHeight="1" x14ac:dyDescent="0.35">
      <c r="A61" s="9"/>
      <c r="B61" s="3"/>
      <c r="C61" s="2"/>
      <c r="D61" s="2"/>
      <c r="E61" s="2"/>
      <c r="F61" s="2"/>
      <c r="G61" s="2"/>
      <c r="H61" s="2"/>
    </row>
    <row r="62" spans="1:8" s="7" customFormat="1" ht="135" customHeight="1" x14ac:dyDescent="0.35">
      <c r="A62" s="9"/>
      <c r="B62" s="3"/>
      <c r="C62" s="9"/>
      <c r="D62" s="9"/>
      <c r="E62" s="9"/>
      <c r="F62" s="9"/>
      <c r="G62" s="2"/>
      <c r="H62" s="2"/>
    </row>
    <row r="63" spans="1:8" s="7" customFormat="1" ht="150" customHeight="1" x14ac:dyDescent="0.35">
      <c r="A63" s="9"/>
      <c r="B63" s="3"/>
      <c r="C63" s="9"/>
      <c r="D63" s="9"/>
      <c r="E63" s="9"/>
      <c r="F63" s="9"/>
      <c r="G63" s="2"/>
      <c r="H63" s="2"/>
    </row>
    <row r="64" spans="1:8" s="7" customFormat="1" ht="168.75" customHeight="1" x14ac:dyDescent="0.35">
      <c r="A64" s="9"/>
      <c r="B64" s="3"/>
      <c r="C64" s="9"/>
      <c r="D64" s="9"/>
      <c r="E64" s="9"/>
      <c r="F64" s="9"/>
      <c r="G64" s="2"/>
      <c r="H64" s="2"/>
    </row>
    <row r="65" spans="1:10" s="7" customFormat="1" ht="150" customHeight="1" x14ac:dyDescent="0.35">
      <c r="A65" s="9"/>
      <c r="B65" s="3"/>
      <c r="C65" s="9"/>
      <c r="D65" s="9"/>
      <c r="E65" s="9"/>
      <c r="F65" s="9"/>
      <c r="G65" s="2"/>
      <c r="H65" s="2"/>
      <c r="I65" s="4"/>
      <c r="J65" s="4"/>
    </row>
    <row r="66" spans="1:10" s="7" customFormat="1" ht="150" customHeight="1" x14ac:dyDescent="0.35">
      <c r="A66" s="9"/>
      <c r="B66" s="3"/>
      <c r="C66" s="9"/>
      <c r="D66" s="9"/>
      <c r="E66" s="9"/>
      <c r="F66" s="9"/>
      <c r="G66" s="2"/>
      <c r="H66" s="2"/>
      <c r="I66" s="4"/>
      <c r="J66" s="2"/>
    </row>
    <row r="67" spans="1:10" s="7" customFormat="1" ht="150" customHeight="1" x14ac:dyDescent="0.35">
      <c r="A67" s="9"/>
      <c r="B67" s="3"/>
      <c r="C67" s="9"/>
      <c r="D67" s="9"/>
      <c r="E67" s="9"/>
      <c r="F67" s="9"/>
      <c r="G67" s="2"/>
      <c r="H67" s="2"/>
      <c r="I67" s="4"/>
      <c r="J67" s="4"/>
    </row>
    <row r="68" spans="1:10" s="7" customFormat="1" ht="150" customHeight="1" x14ac:dyDescent="0.35">
      <c r="A68" s="9"/>
      <c r="B68" s="3"/>
      <c r="C68" s="9"/>
      <c r="D68" s="9"/>
      <c r="E68" s="9"/>
      <c r="F68" s="9"/>
      <c r="G68" s="2"/>
      <c r="H68" s="2"/>
      <c r="I68" s="4"/>
      <c r="J68" s="4"/>
    </row>
    <row r="69" spans="1:10" ht="150" customHeight="1" x14ac:dyDescent="0.35">
      <c r="A69" s="9"/>
      <c r="B69" s="3"/>
      <c r="C69" s="9"/>
      <c r="D69" s="9"/>
      <c r="E69" s="9"/>
      <c r="F69" s="9"/>
    </row>
    <row r="70" spans="1:10" s="7" customFormat="1" ht="178.5" customHeight="1" x14ac:dyDescent="0.35">
      <c r="A70" s="2"/>
      <c r="B70" s="3"/>
      <c r="C70" s="9"/>
      <c r="D70" s="9"/>
      <c r="E70" s="9"/>
      <c r="F70" s="9"/>
      <c r="G70" s="16"/>
      <c r="H70" s="2"/>
      <c r="I70" s="4"/>
      <c r="J70" s="4"/>
    </row>
    <row r="71" spans="1:10" s="7" customFormat="1" ht="153.75" customHeight="1" x14ac:dyDescent="0.35">
      <c r="A71" s="28"/>
      <c r="B71" s="3"/>
      <c r="C71" s="9"/>
      <c r="D71" s="9"/>
      <c r="E71" s="9"/>
      <c r="F71" s="9"/>
      <c r="G71" s="16"/>
      <c r="H71" s="2"/>
      <c r="I71" s="4"/>
      <c r="J71" s="4"/>
    </row>
    <row r="72" spans="1:10" ht="173.75" customHeight="1" x14ac:dyDescent="0.35">
      <c r="A72" s="2"/>
      <c r="B72" s="3"/>
      <c r="C72" s="9"/>
      <c r="D72" s="9"/>
      <c r="E72" s="9"/>
      <c r="F72" s="9"/>
    </row>
    <row r="73" spans="1:10" ht="150" customHeight="1" x14ac:dyDescent="0.35">
      <c r="A73" s="9"/>
      <c r="B73" s="3"/>
      <c r="C73" s="9"/>
      <c r="D73" s="9"/>
      <c r="E73" s="9"/>
      <c r="F73" s="9"/>
    </row>
    <row r="74" spans="1:10" ht="150" customHeight="1" x14ac:dyDescent="0.35">
      <c r="A74" s="9"/>
      <c r="B74" s="3"/>
      <c r="C74" s="9"/>
      <c r="D74" s="9"/>
      <c r="E74" s="9"/>
      <c r="F74" s="9"/>
    </row>
    <row r="75" spans="1:10" ht="150" customHeight="1" x14ac:dyDescent="0.35">
      <c r="A75" s="9"/>
      <c r="B75" s="3"/>
      <c r="C75" s="9"/>
      <c r="D75" s="9"/>
      <c r="E75" s="9"/>
      <c r="F75" s="9"/>
    </row>
    <row r="76" spans="1:10" ht="183.75" customHeight="1" x14ac:dyDescent="0.35">
      <c r="A76" s="9"/>
      <c r="B76" s="3"/>
      <c r="C76" s="9"/>
      <c r="D76" s="9"/>
      <c r="E76" s="9"/>
      <c r="F76" s="9"/>
    </row>
    <row r="77" spans="1:10" ht="182.25" customHeight="1" x14ac:dyDescent="0.35">
      <c r="A77" s="17"/>
      <c r="B77" s="3"/>
      <c r="C77" s="9"/>
      <c r="D77" s="9"/>
      <c r="E77" s="9"/>
      <c r="F77" s="9"/>
    </row>
    <row r="78" spans="1:10" ht="272.25" customHeight="1" x14ac:dyDescent="0.35">
      <c r="A78" s="9"/>
      <c r="B78" s="3"/>
      <c r="C78" s="9"/>
      <c r="D78" s="9"/>
      <c r="E78" s="9"/>
      <c r="F78" s="9"/>
    </row>
    <row r="79" spans="1:10" ht="195" customHeight="1" x14ac:dyDescent="0.35">
      <c r="A79" s="2"/>
      <c r="B79" s="3"/>
      <c r="C79" s="9"/>
      <c r="D79" s="9"/>
      <c r="E79" s="9"/>
      <c r="F79" s="9"/>
    </row>
    <row r="80" spans="1:10" ht="208.5" customHeight="1" x14ac:dyDescent="0.35">
      <c r="A80" s="2"/>
      <c r="B80" s="3"/>
      <c r="C80" s="9"/>
      <c r="D80" s="9"/>
      <c r="E80" s="9"/>
      <c r="F80" s="9"/>
    </row>
    <row r="81" spans="1:7" ht="272.75" customHeight="1" x14ac:dyDescent="0.35">
      <c r="A81" s="2"/>
      <c r="B81" s="3"/>
      <c r="C81" s="9"/>
      <c r="D81" s="9"/>
      <c r="E81" s="9"/>
      <c r="F81" s="9"/>
    </row>
    <row r="82" spans="1:7" ht="150" customHeight="1" x14ac:dyDescent="0.35">
      <c r="A82" s="9"/>
      <c r="B82" s="3"/>
      <c r="C82" s="9"/>
      <c r="D82" s="9"/>
      <c r="E82" s="9"/>
      <c r="F82" s="9"/>
    </row>
    <row r="83" spans="1:7" ht="252" customHeight="1" x14ac:dyDescent="0.35">
      <c r="A83" s="18"/>
      <c r="B83" s="3"/>
      <c r="C83" s="2"/>
      <c r="D83" s="2"/>
      <c r="E83" s="2"/>
      <c r="F83" s="2"/>
    </row>
    <row r="84" spans="1:7" ht="150" customHeight="1" x14ac:dyDescent="0.35">
      <c r="A84" s="9"/>
      <c r="B84" s="3"/>
      <c r="C84" s="9"/>
      <c r="D84" s="9"/>
      <c r="E84" s="9"/>
      <c r="F84" s="9"/>
    </row>
    <row r="85" spans="1:7" ht="150" customHeight="1" x14ac:dyDescent="0.35">
      <c r="A85" s="9"/>
      <c r="B85" s="3"/>
      <c r="C85" s="9"/>
      <c r="D85" s="9"/>
      <c r="F85" s="9"/>
    </row>
    <row r="86" spans="1:7" ht="183.75" customHeight="1" x14ac:dyDescent="0.35">
      <c r="A86" s="9"/>
      <c r="B86" s="3"/>
      <c r="C86" s="9"/>
      <c r="D86" s="9"/>
      <c r="E86" s="9"/>
      <c r="F86" s="9"/>
    </row>
    <row r="87" spans="1:7" ht="183.75" customHeight="1" x14ac:dyDescent="0.35">
      <c r="A87" s="9"/>
      <c r="B87" s="3"/>
      <c r="C87" s="9"/>
      <c r="D87" s="9"/>
      <c r="E87" s="9"/>
      <c r="F87" s="9"/>
      <c r="G87" s="16"/>
    </row>
    <row r="88" spans="1:7" ht="150" customHeight="1" x14ac:dyDescent="0.35">
      <c r="A88" s="9"/>
      <c r="B88" s="3"/>
      <c r="C88" s="2"/>
      <c r="D88" s="2"/>
      <c r="E88" s="2"/>
      <c r="F88" s="2"/>
    </row>
    <row r="89" spans="1:7" ht="291" customHeight="1" x14ac:dyDescent="0.35">
      <c r="A89" s="9"/>
      <c r="B89" s="3"/>
      <c r="C89" s="2"/>
      <c r="D89" s="2"/>
      <c r="E89" s="9"/>
      <c r="F89" s="9"/>
    </row>
    <row r="90" spans="1:7" ht="239.15" customHeight="1" x14ac:dyDescent="0.35">
      <c r="A90" s="9"/>
      <c r="B90" s="3"/>
      <c r="C90" s="9"/>
      <c r="D90" s="9"/>
      <c r="E90" s="9"/>
      <c r="F90" s="9"/>
    </row>
    <row r="91" spans="1:7" ht="208.5" customHeight="1" x14ac:dyDescent="0.35">
      <c r="A91" s="9"/>
      <c r="B91" s="3"/>
      <c r="C91" s="9"/>
      <c r="D91" s="9"/>
      <c r="E91" s="9"/>
      <c r="F91" s="9"/>
      <c r="G91" s="16"/>
    </row>
    <row r="92" spans="1:7" ht="150" customHeight="1" x14ac:dyDescent="0.35">
      <c r="A92" s="9"/>
      <c r="B92" s="3"/>
      <c r="C92" s="9"/>
      <c r="D92" s="9"/>
      <c r="E92" s="9"/>
      <c r="F92" s="9"/>
      <c r="G92" s="16"/>
    </row>
    <row r="93" spans="1:7" ht="87" customHeight="1" x14ac:dyDescent="0.35">
      <c r="A93" s="9"/>
      <c r="B93" s="3"/>
      <c r="C93" s="9"/>
      <c r="D93" s="9"/>
      <c r="E93" s="9"/>
      <c r="F93" s="9"/>
    </row>
    <row r="94" spans="1:7" ht="91.5" customHeight="1" x14ac:dyDescent="0.35">
      <c r="A94" s="9"/>
      <c r="B94" s="3"/>
      <c r="C94" s="9"/>
      <c r="D94" s="9"/>
      <c r="E94" s="9"/>
      <c r="F94" s="9"/>
    </row>
    <row r="95" spans="1:7" ht="213.75" customHeight="1" x14ac:dyDescent="0.35">
      <c r="A95" s="9"/>
      <c r="B95" s="3"/>
      <c r="C95" s="9"/>
      <c r="D95" s="9"/>
      <c r="E95" s="9"/>
      <c r="F95" s="9"/>
    </row>
    <row r="96" spans="1:7" x14ac:dyDescent="0.35">
      <c r="A96" s="9"/>
      <c r="B96" s="3"/>
      <c r="C96" s="9"/>
      <c r="D96" s="9"/>
      <c r="E96" s="9"/>
      <c r="F96" s="9"/>
      <c r="G96" s="16"/>
    </row>
    <row r="97" spans="1:7" ht="61.25" customHeight="1" x14ac:dyDescent="0.35">
      <c r="A97" s="9"/>
      <c r="B97" s="3"/>
      <c r="C97" s="9"/>
      <c r="D97" s="9"/>
      <c r="E97" s="9"/>
      <c r="F97" s="9"/>
      <c r="G97" s="16"/>
    </row>
  </sheetData>
  <autoFilter ref="A1:G97" xr:uid="{D771D0A8-C67B-4333-8042-1678D69241F9}">
    <sortState xmlns:xlrd2="http://schemas.microsoft.com/office/spreadsheetml/2017/richdata2" ref="A2:G97">
      <sortCondition sortBy="cellColor" ref="B1:B97" dxfId="4314"/>
    </sortState>
  </autoFilter>
  <conditionalFormatting sqref="A14:A19 A24:A25 A29:A37">
    <cfRule type="expression" dxfId="3028" priority="287" stopIfTrue="1">
      <formula>COUNTIFS(INDIRECT("mesh_formatting_table[PiH_ID]"),A14,INDIRECT("mesh_formatting_table[Term]"),"Reimbursement",INDIRECT("mesh_formatting_table[Sheet]"),"Pubs - Health Economists")</formula>
    </cfRule>
    <cfRule type="expression" dxfId="3027" priority="286" stopIfTrue="1">
      <formula>COUNTIFS(INDIRECT("mesh_formatting_table[PiH_ID]"),A14,INDIRECT("mesh_formatting_table[Term]"),"Patient-Reported Outcome",INDIRECT("mesh_formatting_table[Sheet]"),"Pubs - Health Economists")</formula>
    </cfRule>
    <cfRule type="expression" dxfId="3026" priority="285" stopIfTrue="1">
      <formula>COUNTIFS(INDIRECT("mesh_formatting_table[PiH_ID]"),A14,INDIRECT("mesh_formatting_table[Term]"),"Outcome Measure",INDIRECT("mesh_formatting_table[Sheet]"),"Pubs - Health Economists")</formula>
    </cfRule>
    <cfRule type="expression" dxfId="3025" priority="284" stopIfTrue="1">
      <formula>COUNTIFS(INDIRECT("mesh_formatting_table[PiH_ID]"),A14,INDIRECT("mesh_formatting_table[Term]"),"Market Access",INDIRECT("mesh_formatting_table[Sheet]"),"Pubs - Health Economists")</formula>
    </cfRule>
    <cfRule type="expression" dxfId="3024" priority="283" stopIfTrue="1">
      <formula>COUNTIFS(INDIRECT("mesh_formatting_table[PiH_ID]"),A14,INDIRECT("mesh_formatting_table[Term]"),"Length of Stay",INDIRECT("mesh_formatting_table[Sheet]"),"Pubs - Health Economists")</formula>
    </cfRule>
    <cfRule type="expression" dxfId="3023" priority="282" stopIfTrue="1">
      <formula>COUNTIFS(INDIRECT("mesh_formatting_table[PiH_ID]"),A14,INDIRECT("mesh_formatting_table[Term]"),"Health-Related Quality of Life",INDIRECT("mesh_formatting_table[Sheet]"),"Pubs - Health Economists")</formula>
    </cfRule>
    <cfRule type="expression" dxfId="3022" priority="281" stopIfTrue="1">
      <formula>COUNTIFS(INDIRECT("mesh_formatting_table[PiH_ID]"),A14,INDIRECT("mesh_formatting_table[Term]"),"Health Economics",INDIRECT("mesh_formatting_table[Sheet]"),"Pubs - Health Economists")</formula>
    </cfRule>
    <cfRule type="expression" dxfId="3021" priority="280" stopIfTrue="1">
      <formula>COUNTIFS(INDIRECT("mesh_formatting_table[PiH_ID]"),A14,INDIRECT("mesh_formatting_table[Term]"),"Cost-Effectiveness",INDIRECT("mesh_formatting_table[Sheet]"),"Pubs - Health Economists")</formula>
    </cfRule>
    <cfRule type="expression" dxfId="3020" priority="279" stopIfTrue="1">
      <formula>COUNTIFS(INDIRECT("mesh_formatting_table[PiH_ID]"),A14,INDIRECT("mesh_formatting_table[Term]"),"Clinical Outcomes",INDIRECT("mesh_formatting_table[Sheet]"),"Pubs - Health Economists")</formula>
    </cfRule>
    <cfRule type="expression" dxfId="3019" priority="278" stopIfTrue="1">
      <formula>COUNTIFS(INDIRECT("mesh_formatting_table[PiH_ID]"),A14,INDIRECT("mesh_formatting_table[Term]"),"Burden of Disease/ Burden of Illness",INDIRECT("mesh_formatting_table[Sheet]"),"Pubs - Health Economists")</formula>
    </cfRule>
    <cfRule type="expression" dxfId="3018" priority="277" stopIfTrue="1">
      <formula>COUNTIFS(INDIRECT("mesh_formatting_table[PiH_ID]"),A14,INDIRECT("mesh_formatting_table[Term]"),"PICO",INDIRECT("mesh_formatting_table[Sheet]"),"Pubs Score - Products &amp; Compe")</formula>
    </cfRule>
    <cfRule type="expression" dxfId="3017" priority="276" stopIfTrue="1">
      <formula>COUNTIFS(INDIRECT("mesh_formatting_table[PiH_ID]"),A14,INDIRECT("mesh_formatting_table[Term]"),"Smith &amp; Nephew",INDIRECT("mesh_formatting_table[Sheet]"),"Pubs Score - Products &amp; Compe")</formula>
    </cfRule>
    <cfRule type="expression" dxfId="3016" priority="271" stopIfTrue="1">
      <formula>COUNTIFS(INDIRECT("mesh_formatting_table[PiH_ID]"),A14,INDIRECT("mesh_formatting_table[Term]"),"Surgical Site Infection Prevalence",INDIRECT("mesh_formatting_table[Sheet]"),"Pubs Score - Clinical Terms")</formula>
    </cfRule>
    <cfRule type="expression" dxfId="3015" priority="275" stopIfTrue="1">
      <formula>COUNTIFS(INDIRECT("mesh_formatting_table[PiH_ID]"),A14,INDIRECT("mesh_formatting_table[Term]"),"Wound Infection Prevention",INDIRECT("mesh_formatting_table[Sheet]"),"Pubs Score - Clinical Terms")</formula>
    </cfRule>
    <cfRule type="expression" dxfId="3014" priority="274" stopIfTrue="1">
      <formula>COUNTIFS(INDIRECT("mesh_formatting_table[PiH_ID]"),A14,INDIRECT("mesh_formatting_table[Term]"),"Wound Infection after Surgery",INDIRECT("mesh_formatting_table[Sheet]"),"Pubs Score - Clinical Terms")</formula>
    </cfRule>
    <cfRule type="expression" dxfId="3013" priority="273" stopIfTrue="1">
      <formula>COUNTIFS(INDIRECT("mesh_formatting_table[PiH_ID]"),A14,INDIRECT("mesh_formatting_table[Term]"),"Wound Healing",INDIRECT("mesh_formatting_table[Sheet]"),"Pubs Score - Clinical Terms")</formula>
    </cfRule>
    <cfRule type="expression" dxfId="3012" priority="257" stopIfTrue="1">
      <formula>COUNTIFS(INDIRECT("location_formatting_table[PiH_ID]"),A14,INDIRECT("location_formatting_table[Type]"),"International")</formula>
    </cfRule>
    <cfRule type="expression" dxfId="3011" priority="258" stopIfTrue="1">
      <formula>COUNTIFS(INDIRECT("location_formatting_table[PiH_ID]"),A14,INDIRECT("location_formatting_table[Country]"),"United States of America",INDIRECT("location_formatting_table[Type]"),"National")</formula>
    </cfRule>
    <cfRule type="expression" dxfId="3010" priority="259" stopIfTrue="1">
      <formula>COUNTIFS(INDIRECT("mesh_formatting_table[PiH_ID]"),A14,INDIRECT("mesh_formatting_table[Term]"),"Chronic Surgical Wound",INDIRECT("mesh_formatting_table[Sheet]"),"Pubs Score - Clinical Terms")</formula>
    </cfRule>
    <cfRule type="expression" dxfId="3009" priority="260" stopIfTrue="1">
      <formula>COUNTIFS(INDIRECT("mesh_formatting_table[PiH_ID]"),A14,INDIRECT("mesh_formatting_table[Term]"),"Chronic Wounds",INDIRECT("mesh_formatting_table[Sheet]"),"Pubs Score - Clinical Terms")</formula>
    </cfRule>
    <cfRule type="expression" dxfId="3008" priority="261" stopIfTrue="1">
      <formula>COUNTIFS(INDIRECT("mesh_formatting_table[PiH_ID]"),A14,INDIRECT("mesh_formatting_table[Term]"),"Incisional NPWT",INDIRECT("mesh_formatting_table[Sheet]"),"Pubs Score - Clinical Terms")</formula>
    </cfRule>
    <cfRule type="expression" dxfId="3007" priority="262" stopIfTrue="1">
      <formula>COUNTIFS(INDIRECT("mesh_formatting_table[PiH_ID]"),A14,INDIRECT("mesh_formatting_table[Term]"),"Negative-Pressure Wound Therapy/ NPWT",INDIRECT("mesh_formatting_table[Sheet]"),"Pubs Score - Clinical Terms")</formula>
    </cfRule>
    <cfRule type="expression" dxfId="3006" priority="263" stopIfTrue="1">
      <formula>COUNTIFS(INDIRECT("mesh_formatting_table[PiH_ID]"),A14,INDIRECT("mesh_formatting_table[Term]"),"PICO Single Use Negative Pressure Wound Therapy System/ PICO sNPWT",INDIRECT("mesh_formatting_table[Sheet]"),"Pubs Score - Clinical Terms")</formula>
    </cfRule>
    <cfRule type="expression" dxfId="3005" priority="264" stopIfTrue="1">
      <formula>COUNTIFS(INDIRECT("mesh_formatting_table[PiH_ID]"),A14,INDIRECT("mesh_formatting_table[Term]"),"PICO System/ PICO Dressing",INDIRECT("mesh_formatting_table[Sheet]"),"Pubs Score - Clinical Terms")</formula>
    </cfRule>
    <cfRule type="expression" dxfId="3004" priority="265" stopIfTrue="1">
      <formula>COUNTIFS(INDIRECT("mesh_formatting_table[PiH_ID]"),A14,INDIRECT("mesh_formatting_table[Term]"),"Postoperative Surgical Site Infection/ Postoperative SSI",INDIRECT("mesh_formatting_table[Sheet]"),"Pubs Score - Clinical Terms")</formula>
    </cfRule>
    <cfRule type="expression" dxfId="3003" priority="266" stopIfTrue="1">
      <formula>COUNTIFS(INDIRECT("mesh_formatting_table[PiH_ID]"),A14,INDIRECT("mesh_formatting_table[Term]"),"Postsurgical Wound Infection",INDIRECT("mesh_formatting_table[Sheet]"),"Pubs Score - Clinical Terms")</formula>
    </cfRule>
    <cfRule type="expression" dxfId="3002" priority="267" stopIfTrue="1">
      <formula>COUNTIFS(INDIRECT("mesh_formatting_table[PiH_ID]"),A14,INDIRECT("mesh_formatting_table[Term]"),"Prevention of Surgical Site Infections/ Surgical Site Infection Prevention",INDIRECT("mesh_formatting_table[Sheet]"),"Pubs Score - Clinical Terms")</formula>
    </cfRule>
    <cfRule type="expression" dxfId="3001" priority="268" stopIfTrue="1">
      <formula>COUNTIFS(INDIRECT("mesh_formatting_table[PiH_ID]"),A14,INDIRECT("mesh_formatting_table[Term]"),"Prophylaxis of Surgical Site Infection/ SSI Prophylaxis",INDIRECT("mesh_formatting_table[Sheet]"),"Pubs Score - Clinical Terms")</formula>
    </cfRule>
    <cfRule type="expression" dxfId="3000" priority="269" stopIfTrue="1">
      <formula>COUNTIFS(INDIRECT("mesh_formatting_table[PiH_ID]"),A14,INDIRECT("mesh_formatting_table[Term]"),"Surgical Site Complications",INDIRECT("mesh_formatting_table[Sheet]"),"Pubs Score - Clinical Terms")</formula>
    </cfRule>
    <cfRule type="expression" dxfId="2999" priority="270" stopIfTrue="1">
      <formula>COUNTIFS(INDIRECT("mesh_formatting_table[PiH_ID]"),A14,INDIRECT("mesh_formatting_table[Term]"),"Surgical Site Infection/ SSI/ Surgical Infection",INDIRECT("mesh_formatting_table[Sheet]"),"Pubs Score - Clinical Terms")</formula>
    </cfRule>
    <cfRule type="expression" dxfId="2998" priority="272" stopIfTrue="1">
      <formula>COUNTIFS(INDIRECT("mesh_formatting_table[PiH_ID]"),A14,INDIRECT("mesh_formatting_table[Term]"),"Surgical Wound Infection",INDIRECT("mesh_formatting_table[Sheet]"),"Pubs Score - Clinical Terms")</formula>
    </cfRule>
  </conditionalFormatting>
  <conditionalFormatting sqref="A21:A22">
    <cfRule type="expression" dxfId="2996" priority="242" stopIfTrue="1">
      <formula>COUNTIFS(INDIRECT("mesh_formatting_table[PiH_ID]"),A21,INDIRECT("mesh_formatting_table[Term]"),"Wound Healing",INDIRECT("mesh_formatting_table[Sheet]"),"Pubs Score - Clinical Terms")</formula>
    </cfRule>
    <cfRule type="expression" dxfId="2995" priority="241" stopIfTrue="1">
      <formula>COUNTIFS(INDIRECT("mesh_formatting_table[PiH_ID]"),A21,INDIRECT("mesh_formatting_table[Term]"),"Surgical Wound Infection",INDIRECT("mesh_formatting_table[Sheet]"),"Pubs Score - Clinical Terms")</formula>
    </cfRule>
    <cfRule type="expression" dxfId="2994" priority="240" stopIfTrue="1">
      <formula>COUNTIFS(INDIRECT("mesh_formatting_table[PiH_ID]"),A21,INDIRECT("mesh_formatting_table[Term]"),"Surgical Site Infection Prevalence",INDIRECT("mesh_formatting_table[Sheet]"),"Pubs Score - Clinical Terms")</formula>
    </cfRule>
    <cfRule type="expression" dxfId="2993" priority="239" stopIfTrue="1">
      <formula>COUNTIFS(INDIRECT("mesh_formatting_table[PiH_ID]"),A21,INDIRECT("mesh_formatting_table[Term]"),"Surgical Site Infection/ SSI/ Surgical Infection",INDIRECT("mesh_formatting_table[Sheet]"),"Pubs Score - Clinical Terms")</formula>
    </cfRule>
    <cfRule type="expression" dxfId="2992" priority="238" stopIfTrue="1">
      <formula>COUNTIFS(INDIRECT("mesh_formatting_table[PiH_ID]"),A21,INDIRECT("mesh_formatting_table[Term]"),"Surgical Site Complications",INDIRECT("mesh_formatting_table[Sheet]"),"Pubs Score - Clinical Terms")</formula>
    </cfRule>
    <cfRule type="expression" dxfId="2991" priority="237" stopIfTrue="1">
      <formula>COUNTIFS(INDIRECT("mesh_formatting_table[PiH_ID]"),A21,INDIRECT("mesh_formatting_table[Term]"),"Prophylaxis of Surgical Site Infection/ SSI Prophylaxis",INDIRECT("mesh_formatting_table[Sheet]"),"Pubs Score - Clinical Terms")</formula>
    </cfRule>
    <cfRule type="expression" dxfId="2990" priority="236" stopIfTrue="1">
      <formula>COUNTIFS(INDIRECT("mesh_formatting_table[PiH_ID]"),A21,INDIRECT("mesh_formatting_table[Term]"),"Prevention of Surgical Site Infections/ Surgical Site Infection Prevention",INDIRECT("mesh_formatting_table[Sheet]"),"Pubs Score - Clinical Terms")</formula>
    </cfRule>
    <cfRule type="expression" dxfId="2989" priority="235" stopIfTrue="1">
      <formula>COUNTIFS(INDIRECT("mesh_formatting_table[PiH_ID]"),A21,INDIRECT("mesh_formatting_table[Term]"),"Postsurgical Wound Infection",INDIRECT("mesh_formatting_table[Sheet]"),"Pubs Score - Clinical Terms")</formula>
    </cfRule>
    <cfRule type="expression" dxfId="2988" priority="233" stopIfTrue="1">
      <formula>COUNTIFS(INDIRECT("mesh_formatting_table[PiH_ID]"),A21,INDIRECT("mesh_formatting_table[Term]"),"PICO System/ PICO Dressing",INDIRECT("mesh_formatting_table[Sheet]"),"Pubs Score - Clinical Terms")</formula>
    </cfRule>
    <cfRule type="expression" dxfId="2987" priority="232" stopIfTrue="1">
      <formula>COUNTIFS(INDIRECT("mesh_formatting_table[PiH_ID]"),A21,INDIRECT("mesh_formatting_table[Term]"),"PICO Single Use Negative Pressure Wound Therapy System/ PICO sNPWT",INDIRECT("mesh_formatting_table[Sheet]"),"Pubs Score - Clinical Terms")</formula>
    </cfRule>
    <cfRule type="expression" dxfId="2986" priority="231" stopIfTrue="1">
      <formula>COUNTIFS(INDIRECT("mesh_formatting_table[PiH_ID]"),A21,INDIRECT("mesh_formatting_table[Term]"),"Negative-Pressure Wound Therapy/ NPWT",INDIRECT("mesh_formatting_table[Sheet]"),"Pubs Score - Clinical Terms")</formula>
    </cfRule>
    <cfRule type="expression" dxfId="2985" priority="230" stopIfTrue="1">
      <formula>COUNTIFS(INDIRECT("mesh_formatting_table[PiH_ID]"),A21,INDIRECT("mesh_formatting_table[Term]"),"Incisional NPWT",INDIRECT("mesh_formatting_table[Sheet]"),"Pubs Score - Clinical Terms")</formula>
    </cfRule>
    <cfRule type="expression" dxfId="2984" priority="229" stopIfTrue="1">
      <formula>COUNTIFS(INDIRECT("mesh_formatting_table[PiH_ID]"),A21,INDIRECT("mesh_formatting_table[Term]"),"Chronic Wounds",INDIRECT("mesh_formatting_table[Sheet]"),"Pubs Score - Clinical Terms")</formula>
    </cfRule>
    <cfRule type="expression" dxfId="2983" priority="228" stopIfTrue="1">
      <formula>COUNTIFS(INDIRECT("mesh_formatting_table[PiH_ID]"),A21,INDIRECT("mesh_formatting_table[Term]"),"Chronic Surgical Wound",INDIRECT("mesh_formatting_table[Sheet]"),"Pubs Score - Clinical Terms")</formula>
    </cfRule>
    <cfRule type="expression" dxfId="2982" priority="227" stopIfTrue="1">
      <formula>COUNTIFS(INDIRECT("location_formatting_table[PiH_ID]"),A21,INDIRECT("location_formatting_table[Country]"),"United States of America",INDIRECT("location_formatting_table[Type]"),"National")</formula>
    </cfRule>
    <cfRule type="expression" dxfId="2981" priority="226" stopIfTrue="1">
      <formula>COUNTIFS(INDIRECT("location_formatting_table[PiH_ID]"),A21,INDIRECT("location_formatting_table[Type]"),"International")</formula>
    </cfRule>
    <cfRule type="expression" dxfId="2980" priority="234" stopIfTrue="1">
      <formula>COUNTIFS(INDIRECT("mesh_formatting_table[PiH_ID]"),A21,INDIRECT("mesh_formatting_table[Term]"),"Postoperative Surgical Site Infection/ Postoperative SSI",INDIRECT("mesh_formatting_table[Sheet]"),"Pubs Score - Clinical Terms")</formula>
    </cfRule>
    <cfRule type="expression" dxfId="2979" priority="256" stopIfTrue="1">
      <formula>COUNTIFS(INDIRECT("mesh_formatting_table[PiH_ID]"),A21,INDIRECT("mesh_formatting_table[Term]"),"Reimbursement",INDIRECT("mesh_formatting_table[Sheet]"),"Pubs - Health Economists")</formula>
    </cfRule>
    <cfRule type="expression" dxfId="2978" priority="255" stopIfTrue="1">
      <formula>COUNTIFS(INDIRECT("mesh_formatting_table[PiH_ID]"),A21,INDIRECT("mesh_formatting_table[Term]"),"Patient-Reported Outcome",INDIRECT("mesh_formatting_table[Sheet]"),"Pubs - Health Economists")</formula>
    </cfRule>
    <cfRule type="expression" dxfId="2977" priority="254" stopIfTrue="1">
      <formula>COUNTIFS(INDIRECT("mesh_formatting_table[PiH_ID]"),A21,INDIRECT("mesh_formatting_table[Term]"),"Outcome Measure",INDIRECT("mesh_formatting_table[Sheet]"),"Pubs - Health Economists")</formula>
    </cfRule>
    <cfRule type="expression" dxfId="2976" priority="253" stopIfTrue="1">
      <formula>COUNTIFS(INDIRECT("mesh_formatting_table[PiH_ID]"),A21,INDIRECT("mesh_formatting_table[Term]"),"Market Access",INDIRECT("mesh_formatting_table[Sheet]"),"Pubs - Health Economists")</formula>
    </cfRule>
    <cfRule type="expression" dxfId="2975" priority="252" stopIfTrue="1">
      <formula>COUNTIFS(INDIRECT("mesh_formatting_table[PiH_ID]"),A21,INDIRECT("mesh_formatting_table[Term]"),"Length of Stay",INDIRECT("mesh_formatting_table[Sheet]"),"Pubs - Health Economists")</formula>
    </cfRule>
    <cfRule type="expression" dxfId="2974" priority="251" stopIfTrue="1">
      <formula>COUNTIFS(INDIRECT("mesh_formatting_table[PiH_ID]"),A21,INDIRECT("mesh_formatting_table[Term]"),"Health-Related Quality of Life",INDIRECT("mesh_formatting_table[Sheet]"),"Pubs - Health Economists")</formula>
    </cfRule>
    <cfRule type="expression" dxfId="2973" priority="250" stopIfTrue="1">
      <formula>COUNTIFS(INDIRECT("mesh_formatting_table[PiH_ID]"),A21,INDIRECT("mesh_formatting_table[Term]"),"Health Economics",INDIRECT("mesh_formatting_table[Sheet]"),"Pubs - Health Economists")</formula>
    </cfRule>
    <cfRule type="expression" dxfId="2972" priority="249" stopIfTrue="1">
      <formula>COUNTIFS(INDIRECT("mesh_formatting_table[PiH_ID]"),A21,INDIRECT("mesh_formatting_table[Term]"),"Cost-Effectiveness",INDIRECT("mesh_formatting_table[Sheet]"),"Pubs - Health Economists")</formula>
    </cfRule>
    <cfRule type="expression" dxfId="2971" priority="248" stopIfTrue="1">
      <formula>COUNTIFS(INDIRECT("mesh_formatting_table[PiH_ID]"),A21,INDIRECT("mesh_formatting_table[Term]"),"Clinical Outcomes",INDIRECT("mesh_formatting_table[Sheet]"),"Pubs - Health Economists")</formula>
    </cfRule>
    <cfRule type="expression" dxfId="2970" priority="247" stopIfTrue="1">
      <formula>COUNTIFS(INDIRECT("mesh_formatting_table[PiH_ID]"),A21,INDIRECT("mesh_formatting_table[Term]"),"Burden of Disease/ Burden of Illness",INDIRECT("mesh_formatting_table[Sheet]"),"Pubs - Health Economists")</formula>
    </cfRule>
    <cfRule type="expression" dxfId="2969" priority="246" stopIfTrue="1">
      <formula>COUNTIFS(INDIRECT("mesh_formatting_table[PiH_ID]"),A21,INDIRECT("mesh_formatting_table[Term]"),"PICO",INDIRECT("mesh_formatting_table[Sheet]"),"Pubs Score - Products &amp; Compe")</formula>
    </cfRule>
    <cfRule type="expression" dxfId="2968" priority="245" stopIfTrue="1">
      <formula>COUNTIFS(INDIRECT("mesh_formatting_table[PiH_ID]"),A21,INDIRECT("mesh_formatting_table[Term]"),"Smith &amp; Nephew",INDIRECT("mesh_formatting_table[Sheet]"),"Pubs Score - Products &amp; Compe")</formula>
    </cfRule>
    <cfRule type="expression" dxfId="2967" priority="244" stopIfTrue="1">
      <formula>COUNTIFS(INDIRECT("mesh_formatting_table[PiH_ID]"),A21,INDIRECT("mesh_formatting_table[Term]"),"Wound Infection Prevention",INDIRECT("mesh_formatting_table[Sheet]"),"Pubs Score - Clinical Terms")</formula>
    </cfRule>
    <cfRule type="expression" dxfId="2966" priority="243" stopIfTrue="1">
      <formula>COUNTIFS(INDIRECT("mesh_formatting_table[PiH_ID]"),A21,INDIRECT("mesh_formatting_table[Term]"),"Wound Infection after Surgery",INDIRECT("mesh_formatting_table[Sheet]"),"Pubs Score - Clinical Terms")</formula>
    </cfRule>
  </conditionalFormatting>
  <conditionalFormatting sqref="A39:A43">
    <cfRule type="expression" dxfId="2963" priority="220" stopIfTrue="1">
      <formula>COUNTIFS(INDIRECT("mesh_formatting_table[PiH_ID]"),A39,INDIRECT("mesh_formatting_table[Term]"),"Market Access",INDIRECT("mesh_formatting_table[Sheet]"),"Pubs - Health Economists")</formula>
    </cfRule>
    <cfRule type="expression" dxfId="2962" priority="219" stopIfTrue="1">
      <formula>COUNTIFS(INDIRECT("mesh_formatting_table[PiH_ID]"),A39,INDIRECT("mesh_formatting_table[Term]"),"Length of Stay",INDIRECT("mesh_formatting_table[Sheet]"),"Pubs - Health Economists")</formula>
    </cfRule>
    <cfRule type="expression" dxfId="2961" priority="218" stopIfTrue="1">
      <formula>COUNTIFS(INDIRECT("mesh_formatting_table[PiH_ID]"),A39,INDIRECT("mesh_formatting_table[Term]"),"Health-Related Quality of Life",INDIRECT("mesh_formatting_table[Sheet]"),"Pubs - Health Economists")</formula>
    </cfRule>
    <cfRule type="expression" dxfId="2960" priority="217" stopIfTrue="1">
      <formula>COUNTIFS(INDIRECT("mesh_formatting_table[PiH_ID]"),A39,INDIRECT("mesh_formatting_table[Term]"),"Health Economics",INDIRECT("mesh_formatting_table[Sheet]"),"Pubs - Health Economists")</formula>
    </cfRule>
    <cfRule type="expression" dxfId="2959" priority="216" stopIfTrue="1">
      <formula>COUNTIFS(INDIRECT("mesh_formatting_table[PiH_ID]"),A39,INDIRECT("mesh_formatting_table[Term]"),"Cost-Effectiveness",INDIRECT("mesh_formatting_table[Sheet]"),"Pubs - Health Economists")</formula>
    </cfRule>
    <cfRule type="expression" dxfId="2958" priority="215" stopIfTrue="1">
      <formula>COUNTIFS(INDIRECT("mesh_formatting_table[PiH_ID]"),A39,INDIRECT("mesh_formatting_table[Term]"),"Clinical Outcomes",INDIRECT("mesh_formatting_table[Sheet]"),"Pubs - Health Economists")</formula>
    </cfRule>
    <cfRule type="expression" dxfId="2957" priority="214" stopIfTrue="1">
      <formula>COUNTIFS(INDIRECT("mesh_formatting_table[PiH_ID]"),A39,INDIRECT("mesh_formatting_table[Term]"),"Burden of Disease/ Burden of Illness",INDIRECT("mesh_formatting_table[Sheet]"),"Pubs - Health Economists")</formula>
    </cfRule>
    <cfRule type="expression" dxfId="2956" priority="213" stopIfTrue="1">
      <formula>COUNTIFS(INDIRECT("mesh_formatting_table[PiH_ID]"),A39,INDIRECT("mesh_formatting_table[Term]"),"PICO",INDIRECT("mesh_formatting_table[Sheet]"),"Pubs Score - Products &amp; Compe")</formula>
    </cfRule>
    <cfRule type="expression" dxfId="2955" priority="212" stopIfTrue="1">
      <formula>COUNTIFS(INDIRECT("mesh_formatting_table[PiH_ID]"),A39,INDIRECT("mesh_formatting_table[Term]"),"Smith &amp; Nephew",INDIRECT("mesh_formatting_table[Sheet]"),"Pubs Score - Products &amp; Compe")</formula>
    </cfRule>
    <cfRule type="expression" dxfId="2954" priority="211" stopIfTrue="1">
      <formula>COUNTIFS(INDIRECT("mesh_formatting_table[PiH_ID]"),A39,INDIRECT("mesh_formatting_table[Term]"),"Wound Infection Prevention",INDIRECT("mesh_formatting_table[Sheet]"),"Pubs Score - Clinical Terms")</formula>
    </cfRule>
    <cfRule type="expression" dxfId="2953" priority="209" stopIfTrue="1">
      <formula>COUNTIFS(INDIRECT("mesh_formatting_table[PiH_ID]"),A39,INDIRECT("mesh_formatting_table[Term]"),"Wound Healing",INDIRECT("mesh_formatting_table[Sheet]"),"Pubs Score - Clinical Terms")</formula>
    </cfRule>
    <cfRule type="expression" dxfId="2952" priority="208" stopIfTrue="1">
      <formula>COUNTIFS(INDIRECT("mesh_formatting_table[PiH_ID]"),A39,INDIRECT("mesh_formatting_table[Term]"),"Surgical Wound Infection",INDIRECT("mesh_formatting_table[Sheet]"),"Pubs Score - Clinical Terms")</formula>
    </cfRule>
    <cfRule type="expression" dxfId="2951" priority="207" stopIfTrue="1">
      <formula>COUNTIFS(INDIRECT("mesh_formatting_table[PiH_ID]"),A39,INDIRECT("mesh_formatting_table[Term]"),"Surgical Site Infection Prevalence",INDIRECT("mesh_formatting_table[Sheet]"),"Pubs Score - Clinical Terms")</formula>
    </cfRule>
    <cfRule type="expression" dxfId="2950" priority="196" stopIfTrue="1">
      <formula>COUNTIFS(INDIRECT("mesh_formatting_table[PiH_ID]"),A39,INDIRECT("mesh_formatting_table[Term]"),"Chronic Wounds",INDIRECT("mesh_formatting_table[Sheet]"),"Pubs Score - Clinical Terms")</formula>
    </cfRule>
    <cfRule type="expression" dxfId="2949" priority="197" stopIfTrue="1">
      <formula>COUNTIFS(INDIRECT("mesh_formatting_table[PiH_ID]"),A39,INDIRECT("mesh_formatting_table[Term]"),"Incisional NPWT",INDIRECT("mesh_formatting_table[Sheet]"),"Pubs Score - Clinical Terms")</formula>
    </cfRule>
    <cfRule type="expression" dxfId="2948" priority="198" stopIfTrue="1">
      <formula>COUNTIFS(INDIRECT("mesh_formatting_table[PiH_ID]"),A39,INDIRECT("mesh_formatting_table[Term]"),"Negative-Pressure Wound Therapy/ NPWT",INDIRECT("mesh_formatting_table[Sheet]"),"Pubs Score - Clinical Terms")</formula>
    </cfRule>
    <cfRule type="expression" dxfId="2947" priority="199" stopIfTrue="1">
      <formula>COUNTIFS(INDIRECT("mesh_formatting_table[PiH_ID]"),A39,INDIRECT("mesh_formatting_table[Term]"),"PICO Single Use Negative Pressure Wound Therapy System/ PICO sNPWT",INDIRECT("mesh_formatting_table[Sheet]"),"Pubs Score - Clinical Terms")</formula>
    </cfRule>
    <cfRule type="expression" dxfId="2946" priority="200" stopIfTrue="1">
      <formula>COUNTIFS(INDIRECT("mesh_formatting_table[PiH_ID]"),A39,INDIRECT("mesh_formatting_table[Term]"),"PICO System/ PICO Dressing",INDIRECT("mesh_formatting_table[Sheet]"),"Pubs Score - Clinical Terms")</formula>
    </cfRule>
    <cfRule type="expression" dxfId="2945" priority="201" stopIfTrue="1">
      <formula>COUNTIFS(INDIRECT("mesh_formatting_table[PiH_ID]"),A39,INDIRECT("mesh_formatting_table[Term]"),"Postoperative Surgical Site Infection/ Postoperative SSI",INDIRECT("mesh_formatting_table[Sheet]"),"Pubs Score - Clinical Terms")</formula>
    </cfRule>
    <cfRule type="expression" dxfId="2944" priority="210" stopIfTrue="1">
      <formula>COUNTIFS(INDIRECT("mesh_formatting_table[PiH_ID]"),A39,INDIRECT("mesh_formatting_table[Term]"),"Wound Infection after Surgery",INDIRECT("mesh_formatting_table[Sheet]"),"Pubs Score - Clinical Terms")</formula>
    </cfRule>
    <cfRule type="expression" dxfId="2943" priority="202" stopIfTrue="1">
      <formula>COUNTIFS(INDIRECT("mesh_formatting_table[PiH_ID]"),A39,INDIRECT("mesh_formatting_table[Term]"),"Postsurgical Wound Infection",INDIRECT("mesh_formatting_table[Sheet]"),"Pubs Score - Clinical Terms")</formula>
    </cfRule>
    <cfRule type="expression" dxfId="2942" priority="203" stopIfTrue="1">
      <formula>COUNTIFS(INDIRECT("mesh_formatting_table[PiH_ID]"),A39,INDIRECT("mesh_formatting_table[Term]"),"Prevention of Surgical Site Infections/ Surgical Site Infection Prevention",INDIRECT("mesh_formatting_table[Sheet]"),"Pubs Score - Clinical Terms")</formula>
    </cfRule>
    <cfRule type="expression" dxfId="2941" priority="204" stopIfTrue="1">
      <formula>COUNTIFS(INDIRECT("mesh_formatting_table[PiH_ID]"),A39,INDIRECT("mesh_formatting_table[Term]"),"Prophylaxis of Surgical Site Infection/ SSI Prophylaxis",INDIRECT("mesh_formatting_table[Sheet]"),"Pubs Score - Clinical Terms")</formula>
    </cfRule>
    <cfRule type="expression" dxfId="2940" priority="205" stopIfTrue="1">
      <formula>COUNTIFS(INDIRECT("mesh_formatting_table[PiH_ID]"),A39,INDIRECT("mesh_formatting_table[Term]"),"Surgical Site Complications",INDIRECT("mesh_formatting_table[Sheet]"),"Pubs Score - Clinical Terms")</formula>
    </cfRule>
    <cfRule type="expression" dxfId="2939" priority="193" stopIfTrue="1">
      <formula>COUNTIFS(INDIRECT("location_formatting_table[PiH_ID]"),A39,INDIRECT("location_formatting_table[Type]"),"International")</formula>
    </cfRule>
    <cfRule type="expression" dxfId="2938" priority="194" stopIfTrue="1">
      <formula>COUNTIFS(INDIRECT("location_formatting_table[PiH_ID]"),A39,INDIRECT("location_formatting_table[Country]"),"United States of America",INDIRECT("location_formatting_table[Type]"),"National")</formula>
    </cfRule>
    <cfRule type="expression" dxfId="2937" priority="195" stopIfTrue="1">
      <formula>COUNTIFS(INDIRECT("mesh_formatting_table[PiH_ID]"),A39,INDIRECT("mesh_formatting_table[Term]"),"Chronic Surgical Wound",INDIRECT("mesh_formatting_table[Sheet]"),"Pubs Score - Clinical Terms")</formula>
    </cfRule>
    <cfRule type="expression" dxfId="2936" priority="206" stopIfTrue="1">
      <formula>COUNTIFS(INDIRECT("mesh_formatting_table[PiH_ID]"),A39,INDIRECT("mesh_formatting_table[Term]"),"Surgical Site Infection/ SSI/ Surgical Infection",INDIRECT("mesh_formatting_table[Sheet]"),"Pubs Score - Clinical Terms")</formula>
    </cfRule>
    <cfRule type="expression" dxfId="2935" priority="222" stopIfTrue="1">
      <formula>COUNTIFS(INDIRECT("mesh_formatting_table[PiH_ID]"),A39,INDIRECT("mesh_formatting_table[Term]"),"Patient-Reported Outcome",INDIRECT("mesh_formatting_table[Sheet]"),"Pubs - Health Economists")</formula>
    </cfRule>
    <cfRule type="expression" dxfId="2934" priority="221" stopIfTrue="1">
      <formula>COUNTIFS(INDIRECT("mesh_formatting_table[PiH_ID]"),A39,INDIRECT("mesh_formatting_table[Term]"),"Outcome Measure",INDIRECT("mesh_formatting_table[Sheet]"),"Pubs - Health Economists")</formula>
    </cfRule>
    <cfRule type="expression" dxfId="2933" priority="223" stopIfTrue="1">
      <formula>COUNTIFS(INDIRECT("mesh_formatting_table[PiH_ID]"),A39,INDIRECT("mesh_formatting_table[Term]"),"Reimbursement",INDIRECT("mesh_formatting_table[Sheet]"),"Pubs - Health Economists")</formula>
    </cfRule>
  </conditionalFormatting>
  <conditionalFormatting sqref="A48:A62">
    <cfRule type="expression" dxfId="2931" priority="162" stopIfTrue="1">
      <formula>COUNTIFS(INDIRECT("location_formatting_table[PiH_ID]"),A48,INDIRECT("location_formatting_table[Country]"),"United States of America",INDIRECT("location_formatting_table[Type]"),"National")</formula>
    </cfRule>
    <cfRule type="expression" dxfId="2930" priority="163" stopIfTrue="1">
      <formula>COUNTIFS(INDIRECT("mesh_formatting_table[PiH_ID]"),A48,INDIRECT("mesh_formatting_table[Term]"),"Chronic Surgical Wound",INDIRECT("mesh_formatting_table[Sheet]"),"Pubs Score - Clinical Terms")</formula>
    </cfRule>
    <cfRule type="expression" dxfId="2929" priority="164" stopIfTrue="1">
      <formula>COUNTIFS(INDIRECT("mesh_formatting_table[PiH_ID]"),A48,INDIRECT("mesh_formatting_table[Term]"),"Chronic Wounds",INDIRECT("mesh_formatting_table[Sheet]"),"Pubs Score - Clinical Terms")</formula>
    </cfRule>
    <cfRule type="expression" dxfId="2928" priority="165" stopIfTrue="1">
      <formula>COUNTIFS(INDIRECT("mesh_formatting_table[PiH_ID]"),A48,INDIRECT("mesh_formatting_table[Term]"),"Incisional NPWT",INDIRECT("mesh_formatting_table[Sheet]"),"Pubs Score - Clinical Terms")</formula>
    </cfRule>
    <cfRule type="expression" dxfId="2927" priority="166" stopIfTrue="1">
      <formula>COUNTIFS(INDIRECT("mesh_formatting_table[PiH_ID]"),A48,INDIRECT("mesh_formatting_table[Term]"),"Negative-Pressure Wound Therapy/ NPWT",INDIRECT("mesh_formatting_table[Sheet]"),"Pubs Score - Clinical Terms")</formula>
    </cfRule>
    <cfRule type="expression" dxfId="2926" priority="167" stopIfTrue="1">
      <formula>COUNTIFS(INDIRECT("mesh_formatting_table[PiH_ID]"),A48,INDIRECT("mesh_formatting_table[Term]"),"PICO Single Use Negative Pressure Wound Therapy System/ PICO sNPWT",INDIRECT("mesh_formatting_table[Sheet]"),"Pubs Score - Clinical Terms")</formula>
    </cfRule>
    <cfRule type="expression" dxfId="2925" priority="168" stopIfTrue="1">
      <formula>COUNTIFS(INDIRECT("mesh_formatting_table[PiH_ID]"),A48,INDIRECT("mesh_formatting_table[Term]"),"PICO System/ PICO Dressing",INDIRECT("mesh_formatting_table[Sheet]"),"Pubs Score - Clinical Terms")</formula>
    </cfRule>
    <cfRule type="expression" dxfId="2924" priority="169" stopIfTrue="1">
      <formula>COUNTIFS(INDIRECT("mesh_formatting_table[PiH_ID]"),A48,INDIRECT("mesh_formatting_table[Term]"),"Postoperative Surgical Site Infection/ Postoperative SSI",INDIRECT("mesh_formatting_table[Sheet]"),"Pubs Score - Clinical Terms")</formula>
    </cfRule>
    <cfRule type="expression" dxfId="2923" priority="170" stopIfTrue="1">
      <formula>COUNTIFS(INDIRECT("mesh_formatting_table[PiH_ID]"),A48,INDIRECT("mesh_formatting_table[Term]"),"Postsurgical Wound Infection",INDIRECT("mesh_formatting_table[Sheet]"),"Pubs Score - Clinical Terms")</formula>
    </cfRule>
    <cfRule type="expression" dxfId="2922" priority="171" stopIfTrue="1">
      <formula>COUNTIFS(INDIRECT("mesh_formatting_table[PiH_ID]"),A48,INDIRECT("mesh_formatting_table[Term]"),"Prevention of Surgical Site Infections/ Surgical Site Infection Prevention",INDIRECT("mesh_formatting_table[Sheet]"),"Pubs Score - Clinical Terms")</formula>
    </cfRule>
    <cfRule type="expression" dxfId="2921" priority="172" stopIfTrue="1">
      <formula>COUNTIFS(INDIRECT("mesh_formatting_table[PiH_ID]"),A48,INDIRECT("mesh_formatting_table[Term]"),"Prophylaxis of Surgical Site Infection/ SSI Prophylaxis",INDIRECT("mesh_formatting_table[Sheet]"),"Pubs Score - Clinical Terms")</formula>
    </cfRule>
    <cfRule type="expression" dxfId="2920" priority="173" stopIfTrue="1">
      <formula>COUNTIFS(INDIRECT("mesh_formatting_table[PiH_ID]"),A48,INDIRECT("mesh_formatting_table[Term]"),"Surgical Site Complications",INDIRECT("mesh_formatting_table[Sheet]"),"Pubs Score - Clinical Terms")</formula>
    </cfRule>
    <cfRule type="expression" dxfId="2919" priority="174" stopIfTrue="1">
      <formula>COUNTIFS(INDIRECT("mesh_formatting_table[PiH_ID]"),A48,INDIRECT("mesh_formatting_table[Term]"),"Surgical Site Infection/ SSI/ Surgical Infection",INDIRECT("mesh_formatting_table[Sheet]"),"Pubs Score - Clinical Terms")</formula>
    </cfRule>
    <cfRule type="expression" dxfId="2918" priority="175" stopIfTrue="1">
      <formula>COUNTIFS(INDIRECT("mesh_formatting_table[PiH_ID]"),A48,INDIRECT("mesh_formatting_table[Term]"),"Surgical Site Infection Prevalence",INDIRECT("mesh_formatting_table[Sheet]"),"Pubs Score - Clinical Terms")</formula>
    </cfRule>
    <cfRule type="expression" dxfId="2917" priority="176" stopIfTrue="1">
      <formula>COUNTIFS(INDIRECT("mesh_formatting_table[PiH_ID]"),A48,INDIRECT("mesh_formatting_table[Term]"),"Surgical Wound Infection",INDIRECT("mesh_formatting_table[Sheet]"),"Pubs Score - Clinical Terms")</formula>
    </cfRule>
    <cfRule type="expression" dxfId="2916" priority="177" stopIfTrue="1">
      <formula>COUNTIFS(INDIRECT("mesh_formatting_table[PiH_ID]"),A48,INDIRECT("mesh_formatting_table[Term]"),"Wound Healing",INDIRECT("mesh_formatting_table[Sheet]"),"Pubs Score - Clinical Terms")</formula>
    </cfRule>
    <cfRule type="expression" dxfId="2915" priority="178" stopIfTrue="1">
      <formula>COUNTIFS(INDIRECT("mesh_formatting_table[PiH_ID]"),A48,INDIRECT("mesh_formatting_table[Term]"),"Wound Infection after Surgery",INDIRECT("mesh_formatting_table[Sheet]"),"Pubs Score - Clinical Terms")</formula>
    </cfRule>
    <cfRule type="expression" dxfId="2914" priority="179" stopIfTrue="1">
      <formula>COUNTIFS(INDIRECT("mesh_formatting_table[PiH_ID]"),A48,INDIRECT("mesh_formatting_table[Term]"),"Wound Infection Prevention",INDIRECT("mesh_formatting_table[Sheet]"),"Pubs Score - Clinical Terms")</formula>
    </cfRule>
    <cfRule type="expression" dxfId="2913" priority="180" stopIfTrue="1">
      <formula>COUNTIFS(INDIRECT("mesh_formatting_table[PiH_ID]"),A48,INDIRECT("mesh_formatting_table[Term]"),"Smith &amp; Nephew",INDIRECT("mesh_formatting_table[Sheet]"),"Pubs Score - Products &amp; Compe")</formula>
    </cfRule>
    <cfRule type="expression" dxfId="2912" priority="181" stopIfTrue="1">
      <formula>COUNTIFS(INDIRECT("mesh_formatting_table[PiH_ID]"),A48,INDIRECT("mesh_formatting_table[Term]"),"PICO",INDIRECT("mesh_formatting_table[Sheet]"),"Pubs Score - Products &amp; Compe")</formula>
    </cfRule>
    <cfRule type="expression" dxfId="2911" priority="182" stopIfTrue="1">
      <formula>COUNTIFS(INDIRECT("mesh_formatting_table[PiH_ID]"),A48,INDIRECT("mesh_formatting_table[Term]"),"Burden of Disease/ Burden of Illness",INDIRECT("mesh_formatting_table[Sheet]"),"Pubs - Health Economists")</formula>
    </cfRule>
    <cfRule type="expression" dxfId="2910" priority="183" stopIfTrue="1">
      <formula>COUNTIFS(INDIRECT("mesh_formatting_table[PiH_ID]"),A48,INDIRECT("mesh_formatting_table[Term]"),"Clinical Outcomes",INDIRECT("mesh_formatting_table[Sheet]"),"Pubs - Health Economists")</formula>
    </cfRule>
    <cfRule type="expression" dxfId="2909" priority="184" stopIfTrue="1">
      <formula>COUNTIFS(INDIRECT("mesh_formatting_table[PiH_ID]"),A48,INDIRECT("mesh_formatting_table[Term]"),"Cost-Effectiveness",INDIRECT("mesh_formatting_table[Sheet]"),"Pubs - Health Economists")</formula>
    </cfRule>
    <cfRule type="expression" dxfId="2908" priority="185" stopIfTrue="1">
      <formula>COUNTIFS(INDIRECT("mesh_formatting_table[PiH_ID]"),A48,INDIRECT("mesh_formatting_table[Term]"),"Health Economics",INDIRECT("mesh_formatting_table[Sheet]"),"Pubs - Health Economists")</formula>
    </cfRule>
    <cfRule type="expression" dxfId="2907" priority="186" stopIfTrue="1">
      <formula>COUNTIFS(INDIRECT("mesh_formatting_table[PiH_ID]"),A48,INDIRECT("mesh_formatting_table[Term]"),"Health-Related Quality of Life",INDIRECT("mesh_formatting_table[Sheet]"),"Pubs - Health Economists")</formula>
    </cfRule>
    <cfRule type="expression" dxfId="2906" priority="187" stopIfTrue="1">
      <formula>COUNTIFS(INDIRECT("mesh_formatting_table[PiH_ID]"),A48,INDIRECT("mesh_formatting_table[Term]"),"Length of Stay",INDIRECT("mesh_formatting_table[Sheet]"),"Pubs - Health Economists")</formula>
    </cfRule>
    <cfRule type="expression" dxfId="2905" priority="188" stopIfTrue="1">
      <formula>COUNTIFS(INDIRECT("mesh_formatting_table[PiH_ID]"),A48,INDIRECT("mesh_formatting_table[Term]"),"Market Access",INDIRECT("mesh_formatting_table[Sheet]"),"Pubs - Health Economists")</formula>
    </cfRule>
    <cfRule type="expression" dxfId="2904" priority="189" stopIfTrue="1">
      <formula>COUNTIFS(INDIRECT("mesh_formatting_table[PiH_ID]"),A48,INDIRECT("mesh_formatting_table[Term]"),"Outcome Measure",INDIRECT("mesh_formatting_table[Sheet]"),"Pubs - Health Economists")</formula>
    </cfRule>
    <cfRule type="expression" dxfId="2903" priority="190" stopIfTrue="1">
      <formula>COUNTIFS(INDIRECT("mesh_formatting_table[PiH_ID]"),A48,INDIRECT("mesh_formatting_table[Term]"),"Patient-Reported Outcome",INDIRECT("mesh_formatting_table[Sheet]"),"Pubs - Health Economists")</formula>
    </cfRule>
    <cfRule type="expression" dxfId="2902" priority="191" stopIfTrue="1">
      <formula>COUNTIFS(INDIRECT("mesh_formatting_table[PiH_ID]"),A48,INDIRECT("mesh_formatting_table[Term]"),"Reimbursement",INDIRECT("mesh_formatting_table[Sheet]"),"Pubs - Health Economists")</formula>
    </cfRule>
    <cfRule type="expression" dxfId="2901" priority="161" stopIfTrue="1">
      <formula>COUNTIFS(INDIRECT("location_formatting_table[PiH_ID]"),A48,INDIRECT("location_formatting_table[Type]"),"International")</formula>
    </cfRule>
  </conditionalFormatting>
  <conditionalFormatting sqref="A66:A70">
    <cfRule type="expression" dxfId="2899" priority="130" stopIfTrue="1">
      <formula>COUNTIFS(INDIRECT("location_formatting_table[PiH_ID]"),A66,INDIRECT("location_formatting_table[Country]"),"United States of America",INDIRECT("location_formatting_table[Type]"),"National")</formula>
    </cfRule>
    <cfRule type="expression" dxfId="2898" priority="136" stopIfTrue="1">
      <formula>COUNTIFS(INDIRECT("mesh_formatting_table[PiH_ID]"),A66,INDIRECT("mesh_formatting_table[Term]"),"PICO System/ PICO Dressing",INDIRECT("mesh_formatting_table[Sheet]"),"Pubs Score - Clinical Terms")</formula>
    </cfRule>
    <cfRule type="expression" dxfId="2897" priority="158" stopIfTrue="1">
      <formula>COUNTIFS(INDIRECT("mesh_formatting_table[PiH_ID]"),A66,INDIRECT("mesh_formatting_table[Term]"),"Patient-Reported Outcome",INDIRECT("mesh_formatting_table[Sheet]"),"Pubs - Health Economists")</formula>
    </cfRule>
    <cfRule type="expression" dxfId="2896" priority="157" stopIfTrue="1">
      <formula>COUNTIFS(INDIRECT("mesh_formatting_table[PiH_ID]"),A66,INDIRECT("mesh_formatting_table[Term]"),"Outcome Measure",INDIRECT("mesh_formatting_table[Sheet]"),"Pubs - Health Economists")</formula>
    </cfRule>
    <cfRule type="expression" dxfId="2895" priority="156" stopIfTrue="1">
      <formula>COUNTIFS(INDIRECT("mesh_formatting_table[PiH_ID]"),A66,INDIRECT("mesh_formatting_table[Term]"),"Market Access",INDIRECT("mesh_formatting_table[Sheet]"),"Pubs - Health Economists")</formula>
    </cfRule>
    <cfRule type="expression" dxfId="2894" priority="155" stopIfTrue="1">
      <formula>COUNTIFS(INDIRECT("mesh_formatting_table[PiH_ID]"),A66,INDIRECT("mesh_formatting_table[Term]"),"Length of Stay",INDIRECT("mesh_formatting_table[Sheet]"),"Pubs - Health Economists")</formula>
    </cfRule>
    <cfRule type="expression" dxfId="2893" priority="154" stopIfTrue="1">
      <formula>COUNTIFS(INDIRECT("mesh_formatting_table[PiH_ID]"),A66,INDIRECT("mesh_formatting_table[Term]"),"Health-Related Quality of Life",INDIRECT("mesh_formatting_table[Sheet]"),"Pubs - Health Economists")</formula>
    </cfRule>
    <cfRule type="expression" dxfId="2892" priority="153" stopIfTrue="1">
      <formula>COUNTIFS(INDIRECT("mesh_formatting_table[PiH_ID]"),A66,INDIRECT("mesh_formatting_table[Term]"),"Health Economics",INDIRECT("mesh_formatting_table[Sheet]"),"Pubs - Health Economists")</formula>
    </cfRule>
    <cfRule type="expression" dxfId="2891" priority="151" stopIfTrue="1">
      <formula>COUNTIFS(INDIRECT("mesh_formatting_table[PiH_ID]"),A66,INDIRECT("mesh_formatting_table[Term]"),"Clinical Outcomes",INDIRECT("mesh_formatting_table[Sheet]"),"Pubs - Health Economists")</formula>
    </cfRule>
    <cfRule type="expression" dxfId="2890" priority="152" stopIfTrue="1">
      <formula>COUNTIFS(INDIRECT("mesh_formatting_table[PiH_ID]"),A66,INDIRECT("mesh_formatting_table[Term]"),"Cost-Effectiveness",INDIRECT("mesh_formatting_table[Sheet]"),"Pubs - Health Economists")</formula>
    </cfRule>
    <cfRule type="expression" dxfId="2889" priority="150" stopIfTrue="1">
      <formula>COUNTIFS(INDIRECT("mesh_formatting_table[PiH_ID]"),A66,INDIRECT("mesh_formatting_table[Term]"),"Burden of Disease/ Burden of Illness",INDIRECT("mesh_formatting_table[Sheet]"),"Pubs - Health Economists")</formula>
    </cfRule>
    <cfRule type="expression" dxfId="2888" priority="149" stopIfTrue="1">
      <formula>COUNTIFS(INDIRECT("mesh_formatting_table[PiH_ID]"),A66,INDIRECT("mesh_formatting_table[Term]"),"PICO",INDIRECT("mesh_formatting_table[Sheet]"),"Pubs Score - Products &amp; Compe")</formula>
    </cfRule>
    <cfRule type="expression" dxfId="2887" priority="148" stopIfTrue="1">
      <formula>COUNTIFS(INDIRECT("mesh_formatting_table[PiH_ID]"),A66,INDIRECT("mesh_formatting_table[Term]"),"Smith &amp; Nephew",INDIRECT("mesh_formatting_table[Sheet]"),"Pubs Score - Products &amp; Compe")</formula>
    </cfRule>
    <cfRule type="expression" dxfId="2886" priority="147" stopIfTrue="1">
      <formula>COUNTIFS(INDIRECT("mesh_formatting_table[PiH_ID]"),A66,INDIRECT("mesh_formatting_table[Term]"),"Wound Infection Prevention",INDIRECT("mesh_formatting_table[Sheet]"),"Pubs Score - Clinical Terms")</formula>
    </cfRule>
    <cfRule type="expression" dxfId="2885" priority="146" stopIfTrue="1">
      <formula>COUNTIFS(INDIRECT("mesh_formatting_table[PiH_ID]"),A66,INDIRECT("mesh_formatting_table[Term]"),"Wound Infection after Surgery",INDIRECT("mesh_formatting_table[Sheet]"),"Pubs Score - Clinical Terms")</formula>
    </cfRule>
    <cfRule type="expression" dxfId="2884" priority="145" stopIfTrue="1">
      <formula>COUNTIFS(INDIRECT("mesh_formatting_table[PiH_ID]"),A66,INDIRECT("mesh_formatting_table[Term]"),"Wound Healing",INDIRECT("mesh_formatting_table[Sheet]"),"Pubs Score - Clinical Terms")</formula>
    </cfRule>
    <cfRule type="expression" dxfId="2883" priority="144" stopIfTrue="1">
      <formula>COUNTIFS(INDIRECT("mesh_formatting_table[PiH_ID]"),A66,INDIRECT("mesh_formatting_table[Term]"),"Surgical Wound Infection",INDIRECT("mesh_formatting_table[Sheet]"),"Pubs Score - Clinical Terms")</formula>
    </cfRule>
    <cfRule type="expression" dxfId="2882" priority="143" stopIfTrue="1">
      <formula>COUNTIFS(INDIRECT("mesh_formatting_table[PiH_ID]"),A66,INDIRECT("mesh_formatting_table[Term]"),"Surgical Site Infection Prevalence",INDIRECT("mesh_formatting_table[Sheet]"),"Pubs Score - Clinical Terms")</formula>
    </cfRule>
    <cfRule type="expression" dxfId="2881" priority="142" stopIfTrue="1">
      <formula>COUNTIFS(INDIRECT("mesh_formatting_table[PiH_ID]"),A66,INDIRECT("mesh_formatting_table[Term]"),"Surgical Site Infection/ SSI/ Surgical Infection",INDIRECT("mesh_formatting_table[Sheet]"),"Pubs Score - Clinical Terms")</formula>
    </cfRule>
    <cfRule type="expression" dxfId="2880" priority="141" stopIfTrue="1">
      <formula>COUNTIFS(INDIRECT("mesh_formatting_table[PiH_ID]"),A66,INDIRECT("mesh_formatting_table[Term]"),"Surgical Site Complications",INDIRECT("mesh_formatting_table[Sheet]"),"Pubs Score - Clinical Terms")</formula>
    </cfRule>
    <cfRule type="expression" dxfId="2879" priority="140" stopIfTrue="1">
      <formula>COUNTIFS(INDIRECT("mesh_formatting_table[PiH_ID]"),A66,INDIRECT("mesh_formatting_table[Term]"),"Prophylaxis of Surgical Site Infection/ SSI Prophylaxis",INDIRECT("mesh_formatting_table[Sheet]"),"Pubs Score - Clinical Terms")</formula>
    </cfRule>
    <cfRule type="expression" dxfId="2878" priority="139" stopIfTrue="1">
      <formula>COUNTIFS(INDIRECT("mesh_formatting_table[PiH_ID]"),A66,INDIRECT("mesh_formatting_table[Term]"),"Prevention of Surgical Site Infections/ Surgical Site Infection Prevention",INDIRECT("mesh_formatting_table[Sheet]"),"Pubs Score - Clinical Terms")</formula>
    </cfRule>
    <cfRule type="expression" dxfId="2877" priority="138" stopIfTrue="1">
      <formula>COUNTIFS(INDIRECT("mesh_formatting_table[PiH_ID]"),A66,INDIRECT("mesh_formatting_table[Term]"),"Postsurgical Wound Infection",INDIRECT("mesh_formatting_table[Sheet]"),"Pubs Score - Clinical Terms")</formula>
    </cfRule>
    <cfRule type="expression" dxfId="2876" priority="137" stopIfTrue="1">
      <formula>COUNTIFS(INDIRECT("mesh_formatting_table[PiH_ID]"),A66,INDIRECT("mesh_formatting_table[Term]"),"Postoperative Surgical Site Infection/ Postoperative SSI",INDIRECT("mesh_formatting_table[Sheet]"),"Pubs Score - Clinical Terms")</formula>
    </cfRule>
    <cfRule type="expression" dxfId="2875" priority="159" stopIfTrue="1">
      <formula>COUNTIFS(INDIRECT("mesh_formatting_table[PiH_ID]"),A66,INDIRECT("mesh_formatting_table[Term]"),"Reimbursement",INDIRECT("mesh_formatting_table[Sheet]"),"Pubs - Health Economists")</formula>
    </cfRule>
    <cfRule type="expression" dxfId="2874" priority="135" stopIfTrue="1">
      <formula>COUNTIFS(INDIRECT("mesh_formatting_table[PiH_ID]"),A66,INDIRECT("mesh_formatting_table[Term]"),"PICO Single Use Negative Pressure Wound Therapy System/ PICO sNPWT",INDIRECT("mesh_formatting_table[Sheet]"),"Pubs Score - Clinical Terms")</formula>
    </cfRule>
    <cfRule type="expression" dxfId="2873" priority="134" stopIfTrue="1">
      <formula>COUNTIFS(INDIRECT("mesh_formatting_table[PiH_ID]"),A66,INDIRECT("mesh_formatting_table[Term]"),"Negative-Pressure Wound Therapy/ NPWT",INDIRECT("mesh_formatting_table[Sheet]"),"Pubs Score - Clinical Terms")</formula>
    </cfRule>
    <cfRule type="expression" dxfId="2872" priority="133" stopIfTrue="1">
      <formula>COUNTIFS(INDIRECT("mesh_formatting_table[PiH_ID]"),A66,INDIRECT("mesh_formatting_table[Term]"),"Incisional NPWT",INDIRECT("mesh_formatting_table[Sheet]"),"Pubs Score - Clinical Terms")</formula>
    </cfRule>
    <cfRule type="expression" dxfId="2871" priority="132" stopIfTrue="1">
      <formula>COUNTIFS(INDIRECT("mesh_formatting_table[PiH_ID]"),A66,INDIRECT("mesh_formatting_table[Term]"),"Chronic Wounds",INDIRECT("mesh_formatting_table[Sheet]"),"Pubs Score - Clinical Terms")</formula>
    </cfRule>
    <cfRule type="expression" dxfId="2870" priority="131" stopIfTrue="1">
      <formula>COUNTIFS(INDIRECT("mesh_formatting_table[PiH_ID]"),A66,INDIRECT("mesh_formatting_table[Term]"),"Chronic Surgical Wound",INDIRECT("mesh_formatting_table[Sheet]"),"Pubs Score - Clinical Terms")</formula>
    </cfRule>
    <cfRule type="expression" dxfId="2869" priority="129" stopIfTrue="1">
      <formula>COUNTIFS(INDIRECT("location_formatting_table[PiH_ID]"),A66,INDIRECT("location_formatting_table[Type]"),"International")</formula>
    </cfRule>
  </conditionalFormatting>
  <conditionalFormatting sqref="A72:A88">
    <cfRule type="expression" dxfId="2868" priority="98" stopIfTrue="1">
      <formula>COUNTIFS(INDIRECT("location_formatting_table[PiH_ID]"),A72,INDIRECT("location_formatting_table[Country]"),"United States of America",INDIRECT("location_formatting_table[Type]"),"National")</formula>
    </cfRule>
    <cfRule type="expression" dxfId="2867" priority="99" stopIfTrue="1">
      <formula>COUNTIFS(INDIRECT("mesh_formatting_table[PiH_ID]"),A72,INDIRECT("mesh_formatting_table[Term]"),"Chronic Surgical Wound",INDIRECT("mesh_formatting_table[Sheet]"),"Pubs Score - Clinical Terms")</formula>
    </cfRule>
    <cfRule type="expression" dxfId="2866" priority="100" stopIfTrue="1">
      <formula>COUNTIFS(INDIRECT("mesh_formatting_table[PiH_ID]"),A72,INDIRECT("mesh_formatting_table[Term]"),"Chronic Wounds",INDIRECT("mesh_formatting_table[Sheet]"),"Pubs Score - Clinical Terms")</formula>
    </cfRule>
    <cfRule type="expression" dxfId="2865" priority="101" stopIfTrue="1">
      <formula>COUNTIFS(INDIRECT("mesh_formatting_table[PiH_ID]"),A72,INDIRECT("mesh_formatting_table[Term]"),"Incisional NPWT",INDIRECT("mesh_formatting_table[Sheet]"),"Pubs Score - Clinical Terms")</formula>
    </cfRule>
    <cfRule type="expression" dxfId="2864" priority="102" stopIfTrue="1">
      <formula>COUNTIFS(INDIRECT("mesh_formatting_table[PiH_ID]"),A72,INDIRECT("mesh_formatting_table[Term]"),"Negative-Pressure Wound Therapy/ NPWT",INDIRECT("mesh_formatting_table[Sheet]"),"Pubs Score - Clinical Terms")</formula>
    </cfRule>
    <cfRule type="expression" dxfId="2863" priority="103" stopIfTrue="1">
      <formula>COUNTIFS(INDIRECT("mesh_formatting_table[PiH_ID]"),A72,INDIRECT("mesh_formatting_table[Term]"),"PICO Single Use Negative Pressure Wound Therapy System/ PICO sNPWT",INDIRECT("mesh_formatting_table[Sheet]"),"Pubs Score - Clinical Terms")</formula>
    </cfRule>
    <cfRule type="expression" dxfId="2862" priority="104" stopIfTrue="1">
      <formula>COUNTIFS(INDIRECT("mesh_formatting_table[PiH_ID]"),A72,INDIRECT("mesh_formatting_table[Term]"),"PICO System/ PICO Dressing",INDIRECT("mesh_formatting_table[Sheet]"),"Pubs Score - Clinical Terms")</formula>
    </cfRule>
    <cfRule type="expression" dxfId="2861" priority="106" stopIfTrue="1">
      <formula>COUNTIFS(INDIRECT("mesh_formatting_table[PiH_ID]"),A72,INDIRECT("mesh_formatting_table[Term]"),"Postsurgical Wound Infection",INDIRECT("mesh_formatting_table[Sheet]"),"Pubs Score - Clinical Terms")</formula>
    </cfRule>
    <cfRule type="expression" dxfId="2860" priority="107" stopIfTrue="1">
      <formula>COUNTIFS(INDIRECT("mesh_formatting_table[PiH_ID]"),A72,INDIRECT("mesh_formatting_table[Term]"),"Prevention of Surgical Site Infections/ Surgical Site Infection Prevention",INDIRECT("mesh_formatting_table[Sheet]"),"Pubs Score - Clinical Terms")</formula>
    </cfRule>
    <cfRule type="expression" dxfId="2859" priority="108" stopIfTrue="1">
      <formula>COUNTIFS(INDIRECT("mesh_formatting_table[PiH_ID]"),A72,INDIRECT("mesh_formatting_table[Term]"),"Prophylaxis of Surgical Site Infection/ SSI Prophylaxis",INDIRECT("mesh_formatting_table[Sheet]"),"Pubs Score - Clinical Terms")</formula>
    </cfRule>
    <cfRule type="expression" dxfId="2858" priority="109" stopIfTrue="1">
      <formula>COUNTIFS(INDIRECT("mesh_formatting_table[PiH_ID]"),A72,INDIRECT("mesh_formatting_table[Term]"),"Surgical Site Complications",INDIRECT("mesh_formatting_table[Sheet]"),"Pubs Score - Clinical Terms")</formula>
    </cfRule>
    <cfRule type="expression" dxfId="2857" priority="110" stopIfTrue="1">
      <formula>COUNTIFS(INDIRECT("mesh_formatting_table[PiH_ID]"),A72,INDIRECT("mesh_formatting_table[Term]"),"Surgical Site Infection/ SSI/ Surgical Infection",INDIRECT("mesh_formatting_table[Sheet]"),"Pubs Score - Clinical Terms")</formula>
    </cfRule>
    <cfRule type="expression" dxfId="2856" priority="111" stopIfTrue="1">
      <formula>COUNTIFS(INDIRECT("mesh_formatting_table[PiH_ID]"),A72,INDIRECT("mesh_formatting_table[Term]"),"Surgical Site Infection Prevalence",INDIRECT("mesh_formatting_table[Sheet]"),"Pubs Score - Clinical Terms")</formula>
    </cfRule>
    <cfRule type="expression" dxfId="2855" priority="127" stopIfTrue="1">
      <formula>COUNTIFS(INDIRECT("mesh_formatting_table[PiH_ID]"),A72,INDIRECT("mesh_formatting_table[Term]"),"Reimbursement",INDIRECT("mesh_formatting_table[Sheet]"),"Pubs - Health Economists")</formula>
    </cfRule>
    <cfRule type="expression" dxfId="2854" priority="112" stopIfTrue="1">
      <formula>COUNTIFS(INDIRECT("mesh_formatting_table[PiH_ID]"),A72,INDIRECT("mesh_formatting_table[Term]"),"Surgical Wound Infection",INDIRECT("mesh_formatting_table[Sheet]"),"Pubs Score - Clinical Terms")</formula>
    </cfRule>
    <cfRule type="expression" dxfId="2853" priority="113" stopIfTrue="1">
      <formula>COUNTIFS(INDIRECT("mesh_formatting_table[PiH_ID]"),A72,INDIRECT("mesh_formatting_table[Term]"),"Wound Healing",INDIRECT("mesh_formatting_table[Sheet]"),"Pubs Score - Clinical Terms")</formula>
    </cfRule>
    <cfRule type="expression" dxfId="2852" priority="114" stopIfTrue="1">
      <formula>COUNTIFS(INDIRECT("mesh_formatting_table[PiH_ID]"),A72,INDIRECT("mesh_formatting_table[Term]"),"Wound Infection after Surgery",INDIRECT("mesh_formatting_table[Sheet]"),"Pubs Score - Clinical Terms")</formula>
    </cfRule>
    <cfRule type="expression" dxfId="2851" priority="115" stopIfTrue="1">
      <formula>COUNTIFS(INDIRECT("mesh_formatting_table[PiH_ID]"),A72,INDIRECT("mesh_formatting_table[Term]"),"Wound Infection Prevention",INDIRECT("mesh_formatting_table[Sheet]"),"Pubs Score - Clinical Terms")</formula>
    </cfRule>
    <cfRule type="expression" dxfId="2850" priority="116" stopIfTrue="1">
      <formula>COUNTIFS(INDIRECT("mesh_formatting_table[PiH_ID]"),A72,INDIRECT("mesh_formatting_table[Term]"),"Smith &amp; Nephew",INDIRECT("mesh_formatting_table[Sheet]"),"Pubs Score - Products &amp; Compe")</formula>
    </cfRule>
    <cfRule type="expression" dxfId="2849" priority="117" stopIfTrue="1">
      <formula>COUNTIFS(INDIRECT("mesh_formatting_table[PiH_ID]"),A72,INDIRECT("mesh_formatting_table[Term]"),"PICO",INDIRECT("mesh_formatting_table[Sheet]"),"Pubs Score - Products &amp; Compe")</formula>
    </cfRule>
    <cfRule type="expression" dxfId="2848" priority="118" stopIfTrue="1">
      <formula>COUNTIFS(INDIRECT("mesh_formatting_table[PiH_ID]"),A72,INDIRECT("mesh_formatting_table[Term]"),"Burden of Disease/ Burden of Illness",INDIRECT("mesh_formatting_table[Sheet]"),"Pubs - Health Economists")</formula>
    </cfRule>
    <cfRule type="expression" dxfId="2847" priority="119" stopIfTrue="1">
      <formula>COUNTIFS(INDIRECT("mesh_formatting_table[PiH_ID]"),A72,INDIRECT("mesh_formatting_table[Term]"),"Clinical Outcomes",INDIRECT("mesh_formatting_table[Sheet]"),"Pubs - Health Economists")</formula>
    </cfRule>
    <cfRule type="expression" dxfId="2846" priority="121" stopIfTrue="1">
      <formula>COUNTIFS(INDIRECT("mesh_formatting_table[PiH_ID]"),A72,INDIRECT("mesh_formatting_table[Term]"),"Health Economics",INDIRECT("mesh_formatting_table[Sheet]"),"Pubs - Health Economists")</formula>
    </cfRule>
    <cfRule type="expression" dxfId="2845" priority="122" stopIfTrue="1">
      <formula>COUNTIFS(INDIRECT("mesh_formatting_table[PiH_ID]"),A72,INDIRECT("mesh_formatting_table[Term]"),"Health-Related Quality of Life",INDIRECT("mesh_formatting_table[Sheet]"),"Pubs - Health Economists")</formula>
    </cfRule>
    <cfRule type="expression" dxfId="2844" priority="123" stopIfTrue="1">
      <formula>COUNTIFS(INDIRECT("mesh_formatting_table[PiH_ID]"),A72,INDIRECT("mesh_formatting_table[Term]"),"Length of Stay",INDIRECT("mesh_formatting_table[Sheet]"),"Pubs - Health Economists")</formula>
    </cfRule>
    <cfRule type="expression" dxfId="2843" priority="124" stopIfTrue="1">
      <formula>COUNTIFS(INDIRECT("mesh_formatting_table[PiH_ID]"),A72,INDIRECT("mesh_formatting_table[Term]"),"Market Access",INDIRECT("mesh_formatting_table[Sheet]"),"Pubs - Health Economists")</formula>
    </cfRule>
    <cfRule type="expression" dxfId="2842" priority="125" stopIfTrue="1">
      <formula>COUNTIFS(INDIRECT("mesh_formatting_table[PiH_ID]"),A72,INDIRECT("mesh_formatting_table[Term]"),"Outcome Measure",INDIRECT("mesh_formatting_table[Sheet]"),"Pubs - Health Economists")</formula>
    </cfRule>
    <cfRule type="expression" dxfId="2841" priority="126" stopIfTrue="1">
      <formula>COUNTIFS(INDIRECT("mesh_formatting_table[PiH_ID]"),A72,INDIRECT("mesh_formatting_table[Term]"),"Patient-Reported Outcome",INDIRECT("mesh_formatting_table[Sheet]"),"Pubs - Health Economists")</formula>
    </cfRule>
    <cfRule type="expression" dxfId="2840" priority="120" stopIfTrue="1">
      <formula>COUNTIFS(INDIRECT("mesh_formatting_table[PiH_ID]"),A72,INDIRECT("mesh_formatting_table[Term]"),"Cost-Effectiveness",INDIRECT("mesh_formatting_table[Sheet]"),"Pubs - Health Economists")</formula>
    </cfRule>
    <cfRule type="expression" dxfId="2839" priority="105" stopIfTrue="1">
      <formula>COUNTIFS(INDIRECT("mesh_formatting_table[PiH_ID]"),A72,INDIRECT("mesh_formatting_table[Term]"),"Postoperative Surgical Site Infection/ Postoperative SSI",INDIRECT("mesh_formatting_table[Sheet]"),"Pubs Score - Clinical Terms")</formula>
    </cfRule>
    <cfRule type="expression" dxfId="2838" priority="97" stopIfTrue="1">
      <formula>COUNTIFS(INDIRECT("location_formatting_table[PiH_ID]"),A72,INDIRECT("location_formatting_table[Type]"),"International")</formula>
    </cfRule>
  </conditionalFormatting>
  <conditionalFormatting sqref="A90:A91">
    <cfRule type="expression" dxfId="2836" priority="96" stopIfTrue="1">
      <formula>COUNTIFS(INDIRECT("mesh_formatting_table[PiH_ID]"),A90,INDIRECT("mesh_formatting_table[Term]"),"Reimbursement",INDIRECT("mesh_formatting_table[Sheet]"),"Pubs - Health Economists")</formula>
    </cfRule>
    <cfRule type="expression" dxfId="2835" priority="95" stopIfTrue="1">
      <formula>COUNTIFS(INDIRECT("mesh_formatting_table[PiH_ID]"),A90,INDIRECT("mesh_formatting_table[Term]"),"Patient-Reported Outcome",INDIRECT("mesh_formatting_table[Sheet]"),"Pubs - Health Economists")</formula>
    </cfRule>
    <cfRule type="expression" dxfId="2834" priority="94" stopIfTrue="1">
      <formula>COUNTIFS(INDIRECT("mesh_formatting_table[PiH_ID]"),A90,INDIRECT("mesh_formatting_table[Term]"),"Outcome Measure",INDIRECT("mesh_formatting_table[Sheet]"),"Pubs - Health Economists")</formula>
    </cfRule>
    <cfRule type="expression" dxfId="2833" priority="93" stopIfTrue="1">
      <formula>COUNTIFS(INDIRECT("mesh_formatting_table[PiH_ID]"),A90,INDIRECT("mesh_formatting_table[Term]"),"Market Access",INDIRECT("mesh_formatting_table[Sheet]"),"Pubs - Health Economists")</formula>
    </cfRule>
    <cfRule type="expression" dxfId="2832" priority="92" stopIfTrue="1">
      <formula>COUNTIFS(INDIRECT("mesh_formatting_table[PiH_ID]"),A90,INDIRECT("mesh_formatting_table[Term]"),"Length of Stay",INDIRECT("mesh_formatting_table[Sheet]"),"Pubs - Health Economists")</formula>
    </cfRule>
    <cfRule type="expression" dxfId="2831" priority="91" stopIfTrue="1">
      <formula>COUNTIFS(INDIRECT("mesh_formatting_table[PiH_ID]"),A90,INDIRECT("mesh_formatting_table[Term]"),"Health-Related Quality of Life",INDIRECT("mesh_formatting_table[Sheet]"),"Pubs - Health Economists")</formula>
    </cfRule>
    <cfRule type="expression" dxfId="2830" priority="90" stopIfTrue="1">
      <formula>COUNTIFS(INDIRECT("mesh_formatting_table[PiH_ID]"),A90,INDIRECT("mesh_formatting_table[Term]"),"Health Economics",INDIRECT("mesh_formatting_table[Sheet]"),"Pubs - Health Economists")</formula>
    </cfRule>
    <cfRule type="expression" dxfId="2829" priority="89" stopIfTrue="1">
      <formula>COUNTIFS(INDIRECT("mesh_formatting_table[PiH_ID]"),A90,INDIRECT("mesh_formatting_table[Term]"),"Cost-Effectiveness",INDIRECT("mesh_formatting_table[Sheet]"),"Pubs - Health Economists")</formula>
    </cfRule>
    <cfRule type="expression" dxfId="2828" priority="88" stopIfTrue="1">
      <formula>COUNTIFS(INDIRECT("mesh_formatting_table[PiH_ID]"),A90,INDIRECT("mesh_formatting_table[Term]"),"Clinical Outcomes",INDIRECT("mesh_formatting_table[Sheet]"),"Pubs - Health Economists")</formula>
    </cfRule>
    <cfRule type="expression" dxfId="2827" priority="87" stopIfTrue="1">
      <formula>COUNTIFS(INDIRECT("mesh_formatting_table[PiH_ID]"),A90,INDIRECT("mesh_formatting_table[Term]"),"Burden of Disease/ Burden of Illness",INDIRECT("mesh_formatting_table[Sheet]"),"Pubs - Health Economists")</formula>
    </cfRule>
    <cfRule type="expression" dxfId="2826" priority="86" stopIfTrue="1">
      <formula>COUNTIFS(INDIRECT("mesh_formatting_table[PiH_ID]"),A90,INDIRECT("mesh_formatting_table[Term]"),"PICO",INDIRECT("mesh_formatting_table[Sheet]"),"Pubs Score - Products &amp; Compe")</formula>
    </cfRule>
    <cfRule type="expression" dxfId="2825" priority="85" stopIfTrue="1">
      <formula>COUNTIFS(INDIRECT("mesh_formatting_table[PiH_ID]"),A90,INDIRECT("mesh_formatting_table[Term]"),"Smith &amp; Nephew",INDIRECT("mesh_formatting_table[Sheet]"),"Pubs Score - Products &amp; Compe")</formula>
    </cfRule>
    <cfRule type="expression" dxfId="2824" priority="84" stopIfTrue="1">
      <formula>COUNTIFS(INDIRECT("mesh_formatting_table[PiH_ID]"),A90,INDIRECT("mesh_formatting_table[Term]"),"Wound Infection Prevention",INDIRECT("mesh_formatting_table[Sheet]"),"Pubs Score - Clinical Terms")</formula>
    </cfRule>
    <cfRule type="expression" dxfId="2823" priority="83" stopIfTrue="1">
      <formula>COUNTIFS(INDIRECT("mesh_formatting_table[PiH_ID]"),A90,INDIRECT("mesh_formatting_table[Term]"),"Wound Infection after Surgery",INDIRECT("mesh_formatting_table[Sheet]"),"Pubs Score - Clinical Terms")</formula>
    </cfRule>
    <cfRule type="expression" dxfId="2822" priority="82" stopIfTrue="1">
      <formula>COUNTIFS(INDIRECT("mesh_formatting_table[PiH_ID]"),A90,INDIRECT("mesh_formatting_table[Term]"),"Wound Healing",INDIRECT("mesh_formatting_table[Sheet]"),"Pubs Score - Clinical Terms")</formula>
    </cfRule>
    <cfRule type="expression" dxfId="2821" priority="81" stopIfTrue="1">
      <formula>COUNTIFS(INDIRECT("mesh_formatting_table[PiH_ID]"),A90,INDIRECT("mesh_formatting_table[Term]"),"Surgical Wound Infection",INDIRECT("mesh_formatting_table[Sheet]"),"Pubs Score - Clinical Terms")</formula>
    </cfRule>
    <cfRule type="expression" dxfId="2820" priority="80" stopIfTrue="1">
      <formula>COUNTIFS(INDIRECT("mesh_formatting_table[PiH_ID]"),A90,INDIRECT("mesh_formatting_table[Term]"),"Surgical Site Infection Prevalence",INDIRECT("mesh_formatting_table[Sheet]"),"Pubs Score - Clinical Terms")</formula>
    </cfRule>
    <cfRule type="expression" dxfId="2819" priority="79" stopIfTrue="1">
      <formula>COUNTIFS(INDIRECT("mesh_formatting_table[PiH_ID]"),A90,INDIRECT("mesh_formatting_table[Term]"),"Surgical Site Infection/ SSI/ Surgical Infection",INDIRECT("mesh_formatting_table[Sheet]"),"Pubs Score - Clinical Terms")</formula>
    </cfRule>
    <cfRule type="expression" dxfId="2818" priority="78" stopIfTrue="1">
      <formula>COUNTIFS(INDIRECT("mesh_formatting_table[PiH_ID]"),A90,INDIRECT("mesh_formatting_table[Term]"),"Surgical Site Complications",INDIRECT("mesh_formatting_table[Sheet]"),"Pubs Score - Clinical Terms")</formula>
    </cfRule>
    <cfRule type="expression" dxfId="2817" priority="77" stopIfTrue="1">
      <formula>COUNTIFS(INDIRECT("mesh_formatting_table[PiH_ID]"),A90,INDIRECT("mesh_formatting_table[Term]"),"Prophylaxis of Surgical Site Infection/ SSI Prophylaxis",INDIRECT("mesh_formatting_table[Sheet]"),"Pubs Score - Clinical Terms")</formula>
    </cfRule>
    <cfRule type="expression" dxfId="2816" priority="76" stopIfTrue="1">
      <formula>COUNTIFS(INDIRECT("mesh_formatting_table[PiH_ID]"),A90,INDIRECT("mesh_formatting_table[Term]"),"Prevention of Surgical Site Infections/ Surgical Site Infection Prevention",INDIRECT("mesh_formatting_table[Sheet]"),"Pubs Score - Clinical Terms")</formula>
    </cfRule>
    <cfRule type="expression" dxfId="2815" priority="75" stopIfTrue="1">
      <formula>COUNTIFS(INDIRECT("mesh_formatting_table[PiH_ID]"),A90,INDIRECT("mesh_formatting_table[Term]"),"Postsurgical Wound Infection",INDIRECT("mesh_formatting_table[Sheet]"),"Pubs Score - Clinical Terms")</formula>
    </cfRule>
    <cfRule type="expression" dxfId="2814" priority="74" stopIfTrue="1">
      <formula>COUNTIFS(INDIRECT("mesh_formatting_table[PiH_ID]"),A90,INDIRECT("mesh_formatting_table[Term]"),"Postoperative Surgical Site Infection/ Postoperative SSI",INDIRECT("mesh_formatting_table[Sheet]"),"Pubs Score - Clinical Terms")</formula>
    </cfRule>
    <cfRule type="expression" dxfId="2813" priority="73" stopIfTrue="1">
      <formula>COUNTIFS(INDIRECT("mesh_formatting_table[PiH_ID]"),A90,INDIRECT("mesh_formatting_table[Term]"),"PICO System/ PICO Dressing",INDIRECT("mesh_formatting_table[Sheet]"),"Pubs Score - Clinical Terms")</formula>
    </cfRule>
    <cfRule type="expression" dxfId="2812" priority="72" stopIfTrue="1">
      <formula>COUNTIFS(INDIRECT("mesh_formatting_table[PiH_ID]"),A90,INDIRECT("mesh_formatting_table[Term]"),"PICO Single Use Negative Pressure Wound Therapy System/ PICO sNPWT",INDIRECT("mesh_formatting_table[Sheet]"),"Pubs Score - Clinical Terms")</formula>
    </cfRule>
    <cfRule type="expression" dxfId="2811" priority="71" stopIfTrue="1">
      <formula>COUNTIFS(INDIRECT("mesh_formatting_table[PiH_ID]"),A90,INDIRECT("mesh_formatting_table[Term]"),"Negative-Pressure Wound Therapy/ NPWT",INDIRECT("mesh_formatting_table[Sheet]"),"Pubs Score - Clinical Terms")</formula>
    </cfRule>
    <cfRule type="expression" dxfId="2810" priority="70" stopIfTrue="1">
      <formula>COUNTIFS(INDIRECT("mesh_formatting_table[PiH_ID]"),A90,INDIRECT("mesh_formatting_table[Term]"),"Incisional NPWT",INDIRECT("mesh_formatting_table[Sheet]"),"Pubs Score - Clinical Terms")</formula>
    </cfRule>
    <cfRule type="expression" dxfId="2809" priority="69" stopIfTrue="1">
      <formula>COUNTIFS(INDIRECT("mesh_formatting_table[PiH_ID]"),A90,INDIRECT("mesh_formatting_table[Term]"),"Chronic Wounds",INDIRECT("mesh_formatting_table[Sheet]"),"Pubs Score - Clinical Terms")</formula>
    </cfRule>
    <cfRule type="expression" dxfId="2808" priority="68" stopIfTrue="1">
      <formula>COUNTIFS(INDIRECT("mesh_formatting_table[PiH_ID]"),A90,INDIRECT("mesh_formatting_table[Term]"),"Chronic Surgical Wound",INDIRECT("mesh_formatting_table[Sheet]"),"Pubs Score - Clinical Terms")</formula>
    </cfRule>
    <cfRule type="expression" dxfId="2807" priority="67" stopIfTrue="1">
      <formula>COUNTIFS(INDIRECT("location_formatting_table[PiH_ID]"),A90,INDIRECT("location_formatting_table[Country]"),"United States of America",INDIRECT("location_formatting_table[Type]"),"National")</formula>
    </cfRule>
    <cfRule type="expression" dxfId="2806" priority="66" stopIfTrue="1">
      <formula>COUNTIFS(INDIRECT("location_formatting_table[PiH_ID]"),A90,INDIRECT("location_formatting_table[Type]"),"International")</formula>
    </cfRule>
  </conditionalFormatting>
  <conditionalFormatting sqref="A93:A97">
    <cfRule type="expression" dxfId="2804" priority="63" stopIfTrue="1">
      <formula>COUNTIFS(INDIRECT("mesh_formatting_table[PiH_ID]"),A93,INDIRECT("mesh_formatting_table[Term]"),"Patient-Reported Outcome",INDIRECT("mesh_formatting_table[Sheet]"),"Pubs - Health Economists")</formula>
    </cfRule>
    <cfRule type="expression" dxfId="2803" priority="62" stopIfTrue="1">
      <formula>COUNTIFS(INDIRECT("mesh_formatting_table[PiH_ID]"),A93,INDIRECT("mesh_formatting_table[Term]"),"Outcome Measure",INDIRECT("mesh_formatting_table[Sheet]"),"Pubs - Health Economists")</formula>
    </cfRule>
    <cfRule type="expression" dxfId="2802" priority="61" stopIfTrue="1">
      <formula>COUNTIFS(INDIRECT("mesh_formatting_table[PiH_ID]"),A93,INDIRECT("mesh_formatting_table[Term]"),"Market Access",INDIRECT("mesh_formatting_table[Sheet]"),"Pubs - Health Economists")</formula>
    </cfRule>
    <cfRule type="expression" dxfId="2801" priority="60" stopIfTrue="1">
      <formula>COUNTIFS(INDIRECT("mesh_formatting_table[PiH_ID]"),A93,INDIRECT("mesh_formatting_table[Term]"),"Length of Stay",INDIRECT("mesh_formatting_table[Sheet]"),"Pubs - Health Economists")</formula>
    </cfRule>
    <cfRule type="expression" dxfId="2800" priority="59" stopIfTrue="1">
      <formula>COUNTIFS(INDIRECT("mesh_formatting_table[PiH_ID]"),A93,INDIRECT("mesh_formatting_table[Term]"),"Health-Related Quality of Life",INDIRECT("mesh_formatting_table[Sheet]"),"Pubs - Health Economists")</formula>
    </cfRule>
    <cfRule type="expression" dxfId="2799" priority="58" stopIfTrue="1">
      <formula>COUNTIFS(INDIRECT("mesh_formatting_table[PiH_ID]"),A93,INDIRECT("mesh_formatting_table[Term]"),"Health Economics",INDIRECT("mesh_formatting_table[Sheet]"),"Pubs - Health Economists")</formula>
    </cfRule>
    <cfRule type="expression" dxfId="2798" priority="57" stopIfTrue="1">
      <formula>COUNTIFS(INDIRECT("mesh_formatting_table[PiH_ID]"),A93,INDIRECT("mesh_formatting_table[Term]"),"Cost-Effectiveness",INDIRECT("mesh_formatting_table[Sheet]"),"Pubs - Health Economists")</formula>
    </cfRule>
    <cfRule type="expression" dxfId="2797" priority="56" stopIfTrue="1">
      <formula>COUNTIFS(INDIRECT("mesh_formatting_table[PiH_ID]"),A93,INDIRECT("mesh_formatting_table[Term]"),"Clinical Outcomes",INDIRECT("mesh_formatting_table[Sheet]"),"Pubs - Health Economists")</formula>
    </cfRule>
    <cfRule type="expression" dxfId="2796" priority="55" stopIfTrue="1">
      <formula>COUNTIFS(INDIRECT("mesh_formatting_table[PiH_ID]"),A93,INDIRECT("mesh_formatting_table[Term]"),"Burden of Disease/ Burden of Illness",INDIRECT("mesh_formatting_table[Sheet]"),"Pubs - Health Economists")</formula>
    </cfRule>
    <cfRule type="expression" dxfId="2795" priority="54" stopIfTrue="1">
      <formula>COUNTIFS(INDIRECT("mesh_formatting_table[PiH_ID]"),A93,INDIRECT("mesh_formatting_table[Term]"),"PICO",INDIRECT("mesh_formatting_table[Sheet]"),"Pubs Score - Products &amp; Compe")</formula>
    </cfRule>
    <cfRule type="expression" dxfId="2794" priority="53" stopIfTrue="1">
      <formula>COUNTIFS(INDIRECT("mesh_formatting_table[PiH_ID]"),A93,INDIRECT("mesh_formatting_table[Term]"),"Smith &amp; Nephew",INDIRECT("mesh_formatting_table[Sheet]"),"Pubs Score - Products &amp; Compe")</formula>
    </cfRule>
    <cfRule type="expression" dxfId="2793" priority="52" stopIfTrue="1">
      <formula>COUNTIFS(INDIRECT("mesh_formatting_table[PiH_ID]"),A93,INDIRECT("mesh_formatting_table[Term]"),"Wound Infection Prevention",INDIRECT("mesh_formatting_table[Sheet]"),"Pubs Score - Clinical Terms")</formula>
    </cfRule>
    <cfRule type="expression" dxfId="2792" priority="51" stopIfTrue="1">
      <formula>COUNTIFS(INDIRECT("mesh_formatting_table[PiH_ID]"),A93,INDIRECT("mesh_formatting_table[Term]"),"Wound Infection after Surgery",INDIRECT("mesh_formatting_table[Sheet]"),"Pubs Score - Clinical Terms")</formula>
    </cfRule>
    <cfRule type="expression" dxfId="2791" priority="50" stopIfTrue="1">
      <formula>COUNTIFS(INDIRECT("mesh_formatting_table[PiH_ID]"),A93,INDIRECT("mesh_formatting_table[Term]"),"Wound Healing",INDIRECT("mesh_formatting_table[Sheet]"),"Pubs Score - Clinical Terms")</formula>
    </cfRule>
    <cfRule type="expression" dxfId="2790" priority="48" stopIfTrue="1">
      <formula>COUNTIFS(INDIRECT("mesh_formatting_table[PiH_ID]"),A93,INDIRECT("mesh_formatting_table[Term]"),"Surgical Site Infection Prevalence",INDIRECT("mesh_formatting_table[Sheet]"),"Pubs Score - Clinical Terms")</formula>
    </cfRule>
    <cfRule type="expression" dxfId="2789" priority="47" stopIfTrue="1">
      <formula>COUNTIFS(INDIRECT("mesh_formatting_table[PiH_ID]"),A93,INDIRECT("mesh_formatting_table[Term]"),"Surgical Site Infection/ SSI/ Surgical Infection",INDIRECT("mesh_formatting_table[Sheet]"),"Pubs Score - Clinical Terms")</formula>
    </cfRule>
    <cfRule type="expression" dxfId="2788" priority="46" stopIfTrue="1">
      <formula>COUNTIFS(INDIRECT("mesh_formatting_table[PiH_ID]"),A93,INDIRECT("mesh_formatting_table[Term]"),"Surgical Site Complications",INDIRECT("mesh_formatting_table[Sheet]"),"Pubs Score - Clinical Terms")</formula>
    </cfRule>
    <cfRule type="expression" dxfId="2787" priority="45" stopIfTrue="1">
      <formula>COUNTIFS(INDIRECT("mesh_formatting_table[PiH_ID]"),A93,INDIRECT("mesh_formatting_table[Term]"),"Prophylaxis of Surgical Site Infection/ SSI Prophylaxis",INDIRECT("mesh_formatting_table[Sheet]"),"Pubs Score - Clinical Terms")</formula>
    </cfRule>
    <cfRule type="expression" dxfId="2786" priority="44" stopIfTrue="1">
      <formula>COUNTIFS(INDIRECT("mesh_formatting_table[PiH_ID]"),A93,INDIRECT("mesh_formatting_table[Term]"),"Prevention of Surgical Site Infections/ Surgical Site Infection Prevention",INDIRECT("mesh_formatting_table[Sheet]"),"Pubs Score - Clinical Terms")</formula>
    </cfRule>
    <cfRule type="expression" dxfId="2785" priority="43" stopIfTrue="1">
      <formula>COUNTIFS(INDIRECT("mesh_formatting_table[PiH_ID]"),A93,INDIRECT("mesh_formatting_table[Term]"),"Postsurgical Wound Infection",INDIRECT("mesh_formatting_table[Sheet]"),"Pubs Score - Clinical Terms")</formula>
    </cfRule>
    <cfRule type="expression" dxfId="2784" priority="42" stopIfTrue="1">
      <formula>COUNTIFS(INDIRECT("mesh_formatting_table[PiH_ID]"),A93,INDIRECT("mesh_formatting_table[Term]"),"Postoperative Surgical Site Infection/ Postoperative SSI",INDIRECT("mesh_formatting_table[Sheet]"),"Pubs Score - Clinical Terms")</formula>
    </cfRule>
    <cfRule type="expression" dxfId="2783" priority="41" stopIfTrue="1">
      <formula>COUNTIFS(INDIRECT("mesh_formatting_table[PiH_ID]"),A93,INDIRECT("mesh_formatting_table[Term]"),"PICO System/ PICO Dressing",INDIRECT("mesh_formatting_table[Sheet]"),"Pubs Score - Clinical Terms")</formula>
    </cfRule>
    <cfRule type="expression" dxfId="2782" priority="40" stopIfTrue="1">
      <formula>COUNTIFS(INDIRECT("mesh_formatting_table[PiH_ID]"),A93,INDIRECT("mesh_formatting_table[Term]"),"PICO Single Use Negative Pressure Wound Therapy System/ PICO sNPWT",INDIRECT("mesh_formatting_table[Sheet]"),"Pubs Score - Clinical Terms")</formula>
    </cfRule>
    <cfRule type="expression" dxfId="2781" priority="39" stopIfTrue="1">
      <formula>COUNTIFS(INDIRECT("mesh_formatting_table[PiH_ID]"),A93,INDIRECT("mesh_formatting_table[Term]"),"Negative-Pressure Wound Therapy/ NPWT",INDIRECT("mesh_formatting_table[Sheet]"),"Pubs Score - Clinical Terms")</formula>
    </cfRule>
    <cfRule type="expression" dxfId="2780" priority="38" stopIfTrue="1">
      <formula>COUNTIFS(INDIRECT("mesh_formatting_table[PiH_ID]"),A93,INDIRECT("mesh_formatting_table[Term]"),"Incisional NPWT",INDIRECT("mesh_formatting_table[Sheet]"),"Pubs Score - Clinical Terms")</formula>
    </cfRule>
    <cfRule type="expression" dxfId="2779" priority="37" stopIfTrue="1">
      <formula>COUNTIFS(INDIRECT("mesh_formatting_table[PiH_ID]"),A93,INDIRECT("mesh_formatting_table[Term]"),"Chronic Wounds",INDIRECT("mesh_formatting_table[Sheet]"),"Pubs Score - Clinical Terms")</formula>
    </cfRule>
    <cfRule type="expression" dxfId="2778" priority="36" stopIfTrue="1">
      <formula>COUNTIFS(INDIRECT("mesh_formatting_table[PiH_ID]"),A93,INDIRECT("mesh_formatting_table[Term]"),"Chronic Surgical Wound",INDIRECT("mesh_formatting_table[Sheet]"),"Pubs Score - Clinical Terms")</formula>
    </cfRule>
    <cfRule type="expression" dxfId="2777" priority="35" stopIfTrue="1">
      <formula>COUNTIFS(INDIRECT("location_formatting_table[PiH_ID]"),A93,INDIRECT("location_formatting_table[Country]"),"United States of America",INDIRECT("location_formatting_table[Type]"),"National")</formula>
    </cfRule>
    <cfRule type="expression" dxfId="2776" priority="49" stopIfTrue="1">
      <formula>COUNTIFS(INDIRECT("mesh_formatting_table[PiH_ID]"),A93,INDIRECT("mesh_formatting_table[Term]"),"Surgical Wound Infection",INDIRECT("mesh_formatting_table[Sheet]"),"Pubs Score - Clinical Terms")</formula>
    </cfRule>
    <cfRule type="expression" dxfId="2775" priority="34" stopIfTrue="1">
      <formula>COUNTIFS(INDIRECT("location_formatting_table[PiH_ID]"),A93,INDIRECT("location_formatting_table[Type]"),"International")</formula>
    </cfRule>
    <cfRule type="expression" dxfId="2774" priority="64" stopIfTrue="1">
      <formula>COUNTIFS(INDIRECT("mesh_formatting_table[PiH_ID]"),A93,INDIRECT("mesh_formatting_table[Term]"),"Reimbursement",INDIRECT("mesh_formatting_table[Sheet]"),"Pubs - Health Economists")</formula>
    </cfRule>
  </conditionalFormatting>
  <hyperlinks>
    <hyperlink ref="B7" r:id="rId1" xr:uid="{54F86E0C-EB84-493C-A043-A9B87F2FB718}"/>
    <hyperlink ref="B2" r:id="rId2" display="Nizar Mahlaoui" xr:uid="{6E8BDABB-A62E-4D07-A94B-BCEE82638EAB}"/>
    <hyperlink ref="B3" r:id="rId3" xr:uid="{A703ACF0-E448-4F5D-B551-D8143511DDA6}"/>
    <hyperlink ref="B4" r:id="rId4" xr:uid="{759F01DD-61DF-42EF-B343-2C1A3B1C55F1}"/>
  </hyperlinks>
  <pageMargins left="0.7" right="0.7" top="0.75" bottom="0.75" header="0.3" footer="0.3"/>
  <pageSetup orientation="landscape" horizontalDpi="4294967293" verticalDpi="4294967293" r:id="rId5"/>
  <drawing r:id="rId6"/>
  <extLst>
    <ext xmlns:x14="http://schemas.microsoft.com/office/spreadsheetml/2009/9/main" uri="{78C0D931-6437-407d-A8EE-F0AAD7539E65}">
      <x14:conditionalFormattings>
        <x14:conditionalFormatting xmlns:xm="http://schemas.microsoft.com/office/excel/2006/main">
          <x14:cfRule type="expression" priority="288" id="{ED58BB63-01E2-490F-836E-5D37F459C57C}">
            <xm:f>COUNT(SEARCH(Formatting!$A$2:$A$41,A20))</xm:f>
            <x14:dxf>
              <fill>
                <patternFill>
                  <bgColor rgb="FFFF99FF"/>
                </patternFill>
              </fill>
            </x14:dxf>
          </x14:cfRule>
          <xm:sqref>A20 A23</xm:sqref>
        </x14:conditionalFormatting>
        <x14:conditionalFormatting xmlns:xm="http://schemas.microsoft.com/office/excel/2006/main">
          <x14:cfRule type="expression" priority="225" id="{0DEB0820-EEF9-43DB-9F31-2C89D2CA7F4D}">
            <xm:f>COUNT(SEARCH(Formatting!$A$2:$A$41,A26))</xm:f>
            <x14:dxf>
              <fill>
                <patternFill>
                  <bgColor rgb="FFFF99FF"/>
                </patternFill>
              </fill>
            </x14:dxf>
          </x14:cfRule>
          <xm:sqref>A26:A28</xm:sqref>
        </x14:conditionalFormatting>
        <x14:conditionalFormatting xmlns:xm="http://schemas.microsoft.com/office/excel/2006/main">
          <x14:cfRule type="expression" priority="224" id="{D67C10F1-4A01-4522-BED9-B28D4010FE1E}">
            <xm:f>COUNT(SEARCH(Formatting!$A$2:$A$41,A38))</xm:f>
            <x14:dxf>
              <fill>
                <patternFill>
                  <bgColor rgb="FFFF99FF"/>
                </patternFill>
              </fill>
            </x14:dxf>
          </x14:cfRule>
          <xm:sqref>A38</xm:sqref>
        </x14:conditionalFormatting>
        <x14:conditionalFormatting xmlns:xm="http://schemas.microsoft.com/office/excel/2006/main">
          <x14:cfRule type="expression" priority="192" id="{59113F94-02E6-4091-B27B-A5089760A4AD}">
            <xm:f>COUNT(SEARCH(Formatting!$A$2:$A$41,A44))</xm:f>
            <x14:dxf>
              <fill>
                <patternFill>
                  <bgColor rgb="FFFF99FF"/>
                </patternFill>
              </fill>
            </x14:dxf>
          </x14:cfRule>
          <xm:sqref>A44:A47</xm:sqref>
        </x14:conditionalFormatting>
        <x14:conditionalFormatting xmlns:xm="http://schemas.microsoft.com/office/excel/2006/main">
          <x14:cfRule type="expression" priority="160" id="{7D5EAB3B-E9EA-444C-95A2-DF85B0E49A8B}">
            <xm:f>COUNT(SEARCH(Formatting!$A$2:$A$41,A63))</xm:f>
            <x14:dxf>
              <fill>
                <patternFill>
                  <bgColor rgb="FFFF99FF"/>
                </patternFill>
              </fill>
            </x14:dxf>
          </x14:cfRule>
          <xm:sqref>A63:A65</xm:sqref>
        </x14:conditionalFormatting>
        <x14:conditionalFormatting xmlns:xm="http://schemas.microsoft.com/office/excel/2006/main">
          <x14:cfRule type="expression" priority="128" id="{48935155-DC19-4C1C-BF02-B57AA3C894DD}">
            <xm:f>COUNT(SEARCH(Formatting!$A$2:$A$41,A89))</xm:f>
            <x14:dxf>
              <fill>
                <patternFill>
                  <bgColor rgb="FFFF99FF"/>
                </patternFill>
              </fill>
            </x14:dxf>
          </x14:cfRule>
          <xm:sqref>A89</xm:sqref>
        </x14:conditionalFormatting>
        <x14:conditionalFormatting xmlns:xm="http://schemas.microsoft.com/office/excel/2006/main">
          <x14:cfRule type="expression" priority="65" id="{60FA2E17-15F0-433E-A43F-3B731924B010}">
            <xm:f>COUNT(SEARCH(Formatting!$A$2:$A$41,A92))</xm:f>
            <x14:dxf>
              <fill>
                <patternFill>
                  <bgColor rgb="FFFF99FF"/>
                </patternFill>
              </fill>
            </x14:dxf>
          </x14:cfRule>
          <xm:sqref>A92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F o E A A B Q S w M E F A A C A A g A M 0 + 9 W I 3 Y R b u l A A A A 9 g A A A B I A H A B D b 2 5 m a W c v U G F j a 2 F n Z S 5 4 b W w g o h g A K K A U A A A A A A A A A A A A A A A A A A A A A A A A A A A A h Y 9 B C s I w F E S v U r J v k k a E U n 5 T 0 I U b C 4 I g b k O M b b D 9 l T Y 1 v Z s L j + Q V r G j V n c t 5 8 x Y z 9 + s N s q G u g o t p O 9 t g S i L K S W B Q N w e L R U p 6 d w x j k k n Y K H 1 S h Q l G G b t k 6 A 4 p K Z 0 7 J 4 x 5 7 6 m f 0 a Y t m O A 8 Y v t 8 v d W l q R X 5 y P a / H F r s n E J t i I T d a 4 w U N B I x F X N B O b A J Q m 7 x K 4 h x 7 7 P 9 g b D s K 9 e 3 R h o M V w t g U w T 2 / i A f U E s D B B Q A A g A I A D N P v 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z T 7 1 Y F l L B q 1 M B A A A c B A A A E w A c A E Z v c m 1 1 b G F z L 1 N l Y 3 R p b 2 4 x L m 0 g o h g A K K A U A A A A A A A A A A A A A A A A A A A A A A A A A A A A p Z J L b 8 I w D M f v l f o d o u z S S h U S e x 4 Q p 4 p x m x B F 2 w F x C M G j E W m C 3 H S j Y n z 3 u X Q 8 h t Z p s F 7 q / O y / H 4 l z k E 5 Z w 5 L 6 3 + 7 4 n u / l q U C Y s Z G Y a m i z L t P g f I / R l 9 g C J R D p r S T o V l w g g n E v F h d T a x d B u B 4 / i Q y 6 v F b y y W Y c W + M o Z B L V C a 5 4 n A o z r 5 K X S + C U a R v a G q E w + a v F L L a 6 y E z l z I O 6 W r R e 8 5 q 2 e c Q c e Z i D l d t E b M e v G / j N j g t T H u H b h v C 7 B n 7 f w B + + 8 U 2 4 H / F R a Q f V B Q 7 t e 3 6 Y M Q F N l 1 y x 4 O Q a I g Z C p i w Y f z U 4 I Q 3 v g w E U m i U F z g F L z i y y 3 w L Y B y N v 9 Z T 7 8 5 D q n Z e h L 3 K H l h 4 M k H L N / 6 Q Z w E w J h 0 q e U 2 i g q d J 5 E t q R I h O X K w j 0 M i D T y P K I V Z a S p I t R u d q g 7 b 8 o / Q B Q L d N t 1 L P I Z a E F / q v d y 1 s 7 L V / N b m b 2 7 b S r M P Q 9 Z X 5 e 3 M 4 n U E s B A i 0 A F A A C A A g A M 0 + 9 W I 3 Y R b u l A A A A 9 g A A A B I A A A A A A A A A A A A A A A A A A A A A A E N v b m Z p Z y 9 Q Y W N r Y W d l L n h t b F B L A Q I t A B Q A A g A I A D N P v V g P y u m r p A A A A O k A A A A T A A A A A A A A A A A A A A A A A P E A A A B b Q 2 9 u d G V u d F 9 U e X B l c 1 0 u e G 1 s U E s B A i 0 A F A A C A A g A M 0 + 9 W B Z S w a t T A Q A A H A Q A A B M A A A A A A A A A A A A A A A A A 4 g E A A E Z v c m 1 1 b G F z L 1 N l Y 3 R p b 2 4 x L m 1 Q S w U G A A A A A A M A A w D C A A A A g 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5 Q s A A A A A A A D D C 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g 4 O T c 4 Z W U 1 L T Q 2 M 2 Y t N D h k M y 1 h Z D V h L T M x O G N m Y j E 1 O W Y 3 O 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j I i I C 8 + P E V u d H J 5 I F R 5 c G U 9 I k Z p b G x F c n J v c k N v Z G U i I F Z h b H V l P S J z V W 5 r b m 9 3 b i I g L z 4 8 R W 5 0 c n k g V H l w Z T 0 i R m l s b E V y c m 9 y Q 2 9 1 b n Q i I F Z h b H V l P S J s M C I g L z 4 8 R W 5 0 c n k g V H l w Z T 0 i R m l s b E x h c 3 R V c G R h d G V k I i B W Y W x 1 Z T 0 i Z D I w M j Q t M D U t M j l U M D g 6 N T U 6 M D g u M j E 0 M D A x O V o i I C 8 + P E V u d H J 5 I F R 5 c G U 9 I k Z p b G x D b 2 x 1 b W 5 U e X B l c y I g V m F s d W U 9 I n N C Z 1 l B Q m d Z R 0 J n P T 0 i I C 8 + P E V u d H J 5 I F R 5 c G U 9 I k Z p b G x D b 2 x 1 b W 5 O Y W 1 l c y I g V m F s d W U 9 I n N b J n F 1 b 3 Q 7 Q 2 9 s d W 1 u M S Z x d W 9 0 O y w m c X V v d D t D b 2 x 1 b W 4 y J n F 1 b 3 Q 7 L C Z x d W 9 0 O 0 N v b H V t b j M m c X V v d D s s J n F 1 b 3 Q 7 Q 2 9 s d W 1 u N C Z x d W 9 0 O y w m c X V v d D t D b 2 x 1 b W 4 1 J n F 1 b 3 Q 7 L C Z x d W 9 0 O 0 N v b H V t b j Y m c X V v d D s s J n F 1 b 3 Q 7 Q 2 9 s d W 1 u N y 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1 R h Y m x l M S 9 B d X R v U m V t b 3 Z l Z E N v b H V t b n M x L n t D b 2 x 1 b W 4 x L D B 9 J n F 1 b 3 Q 7 L C Z x d W 9 0 O 1 N l Y 3 R p b 2 4 x L 1 R h Y m x l M S 9 B d X R v U m V t b 3 Z l Z E N v b H V t b n M x L n t D b 2 x 1 b W 4 y L D F 9 J n F 1 b 3 Q 7 L C Z x d W 9 0 O 1 N l Y 3 R p b 2 4 x L 1 R h Y m x l M S 9 B d X R v U m V t b 3 Z l Z E N v b H V t b n M x L n t D b 2 x 1 b W 4 z L D J 9 J n F 1 b 3 Q 7 L C Z x d W 9 0 O 1 N l Y 3 R p b 2 4 x L 1 R h Y m x l M S 9 B d X R v U m V t b 3 Z l Z E N v b H V t b n M x L n t D b 2 x 1 b W 4 0 L D N 9 J n F 1 b 3 Q 7 L C Z x d W 9 0 O 1 N l Y 3 R p b 2 4 x L 1 R h Y m x l M S 9 B d X R v U m V t b 3 Z l Z E N v b H V t b n M x L n t D b 2 x 1 b W 4 1 L D R 9 J n F 1 b 3 Q 7 L C Z x d W 9 0 O 1 N l Y 3 R p b 2 4 x L 1 R h Y m x l M S 9 B d X R v U m V t b 3 Z l Z E N v b H V t b n M x L n t D b 2 x 1 b W 4 2 L D V 9 J n F 1 b 3 Q 7 L C Z x d W 9 0 O 1 N l Y 3 R p b 2 4 x L 1 R h Y m x l M S 9 B d X R v U m V t b 3 Z l Z E N v b H V t b n M x L n t D b 2 x 1 b W 4 3 L D Z 9 J n F 1 b 3 Q 7 X S w m c X V v d D t D b 2 x 1 b W 5 D b 3 V u d C Z x d W 9 0 O z o 3 L C Z x d W 9 0 O 0 t l e U N v b H V t b k 5 h b W V z J n F 1 b 3 Q 7 O l t d L C Z x d W 9 0 O 0 N v b H V t b k l k Z W 5 0 a X R p Z X M m c X V v d D s 6 W y Z x d W 9 0 O 1 N l Y 3 R p b 2 4 x L 1 R h Y m x l M S 9 B d X R v U m V t b 3 Z l Z E N v b H V t b n M x L n t D b 2 x 1 b W 4 x L D B 9 J n F 1 b 3 Q 7 L C Z x d W 9 0 O 1 N l Y 3 R p b 2 4 x L 1 R h Y m x l M S 9 B d X R v U m V t b 3 Z l Z E N v b H V t b n M x L n t D b 2 x 1 b W 4 y L D F 9 J n F 1 b 3 Q 7 L C Z x d W 9 0 O 1 N l Y 3 R p b 2 4 x L 1 R h Y m x l M S 9 B d X R v U m V t b 3 Z l Z E N v b H V t b n M x L n t D b 2 x 1 b W 4 z L D J 9 J n F 1 b 3 Q 7 L C Z x d W 9 0 O 1 N l Y 3 R p b 2 4 x L 1 R h Y m x l M S 9 B d X R v U m V t b 3 Z l Z E N v b H V t b n M x L n t D b 2 x 1 b W 4 0 L D N 9 J n F 1 b 3 Q 7 L C Z x d W 9 0 O 1 N l Y 3 R p b 2 4 x L 1 R h Y m x l M S 9 B d X R v U m V t b 3 Z l Z E N v b H V t b n M x L n t D b 2 x 1 b W 4 1 L D R 9 J n F 1 b 3 Q 7 L C Z x d W 9 0 O 1 N l Y 3 R p b 2 4 x L 1 R h Y m x l M S 9 B d X R v U m V t b 3 Z l Z E N v b H V t b n M x L n t D b 2 x 1 b W 4 2 L D V 9 J n F 1 b 3 Q 7 L C Z x d W 9 0 O 1 N l Y 3 R p b 2 4 x L 1 R h Y m x l M S 9 B d X R v U m V t b 3 Z l Z E N v b H V t b n M x L n t D b 2 x 1 b W 4 3 L D Z 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C Y B A A A B A A A A 0 I y d 3 w E V 0 R G M e g D A T 8 K X 6 w E A A A B 2 m f D g / t I s S a r k t R n O P / j R A A A A A A I A A A A A A B B m A A A A A Q A A I A A A A B c d F u Q t V P Q n K Z m r G R 9 s 2 Z o l P R 7 7 R 6 y z j H x P Q M v Q o W 6 Q A A A A A A 6 A A A A A A g A A I A A A A M s c l P J f L X U j o 9 A c K R n W 6 9 o 0 3 j t 4 P e 5 r R D 2 y Z K U n K X N d U A A A A P h w K p b o E 3 V a o R a w y I 1 0 V D + C U t J 5 z a I K + J z s J i b / w z M i J G 8 r L T d E 5 d P V m F C I j o B e 7 k 0 m V 7 p 2 Y a R A K Y P W 3 J J p 6 U 5 g 3 R F u j C B q T h Q N 4 h C Q W 5 s t Q A A A A J x i i E q N e U N T H O / 8 Y / 4 l K B Q 5 T C + A 5 n F 0 M z q k x d J X r L B I 5 f f O w J y x 7 / 1 g 7 U q R d A Q 4 o V K E / R d V H R M i S x z 0 J D l c 6 4 A = < / 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a497d734-4801-40da-89ef-017d807fa2a8" xsi:nil="true"/>
    <lcf76f155ced4ddcb4097134ff3c332f xmlns="32bdb438-7d0f-4225-b594-ab5c81528ae2">
      <Terms xmlns="http://schemas.microsoft.com/office/infopath/2007/PartnerControls"/>
    </lcf76f155ced4ddcb4097134ff3c332f>
    <TaxKeywordTaxHTField xmlns="a497d734-4801-40da-89ef-017d807fa2a8">
      <Terms xmlns="http://schemas.microsoft.com/office/infopath/2007/PartnerControls"/>
    </TaxKeywordTaxHTField>
    <SharedWithUsers xmlns="a497d734-4801-40da-89ef-017d807fa2a8">
      <UserInfo>
        <DisplayName>Steve Ayres</DisplayName>
        <AccountId>276</AccountId>
        <AccountType/>
      </UserInfo>
      <UserInfo>
        <DisplayName>Patrick Giles</DisplayName>
        <AccountId>25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A7EB3696C166B4E98EC7230A836A500" ma:contentTypeVersion="21" ma:contentTypeDescription="Create a new document." ma:contentTypeScope="" ma:versionID="d0252fa9e8ce32db289fcc04af7da083">
  <xsd:schema xmlns:xsd="http://www.w3.org/2001/XMLSchema" xmlns:xs="http://www.w3.org/2001/XMLSchema" xmlns:p="http://schemas.microsoft.com/office/2006/metadata/properties" xmlns:ns2="a497d734-4801-40da-89ef-017d807fa2a8" xmlns:ns3="32bdb438-7d0f-4225-b594-ab5c81528ae2" targetNamespace="http://schemas.microsoft.com/office/2006/metadata/properties" ma:root="true" ma:fieldsID="b27134fb40eced3b7ae49a2ced564ec8" ns2:_="" ns3:_="">
    <xsd:import namespace="a497d734-4801-40da-89ef-017d807fa2a8"/>
    <xsd:import namespace="32bdb438-7d0f-4225-b594-ab5c81528ae2"/>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2:TaxKeywordTaxHTField"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97d734-4801-40da-89ef-017d807fa2a8" elementFormDefault="qualified">
    <xsd:import namespace="http://schemas.microsoft.com/office/2006/documentManagement/types"/>
    <xsd:import namespace="http://schemas.microsoft.com/office/infopath/2007/PartnerControls"/>
    <xsd:element name="SharedWithDetails" ma:index="8" nillable="true" ma:displayName="Shared With Details" ma:description=""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3" nillable="true" ma:displayName="Taxonomy Catch All Column" ma:hidden="true" ma:list="{55cb9c4c-58e5-407b-9a70-3c8acc7b7146}" ma:internalName="TaxCatchAll" ma:showField="CatchAllData" ma:web="a497d734-4801-40da-89ef-017d807fa2a8">
      <xsd:complexType>
        <xsd:complexContent>
          <xsd:extension base="dms:MultiChoiceLookup">
            <xsd:sequence>
              <xsd:element name="Value" type="dms:Lookup" maxOccurs="unbounded" minOccurs="0" nillable="true"/>
            </xsd:sequence>
          </xsd:extension>
        </xsd:complexContent>
      </xsd:complexType>
    </xsd:element>
    <xsd:element name="TaxKeywordTaxHTField" ma:index="27"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2bdb438-7d0f-4225-b594-ab5c81528a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23ccff-1beb-4bf6-8606-78be1bc4f3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428C21-D212-4D0B-9E02-458BFF639738}">
  <ds:schemaRefs>
    <ds:schemaRef ds:uri="http://schemas.microsoft.com/DataMashup"/>
  </ds:schemaRefs>
</ds:datastoreItem>
</file>

<file path=customXml/itemProps2.xml><?xml version="1.0" encoding="utf-8"?>
<ds:datastoreItem xmlns:ds="http://schemas.openxmlformats.org/officeDocument/2006/customXml" ds:itemID="{1920ABF7-DB75-4EBA-8D17-E4420F7C76FB}">
  <ds:schemaRefs>
    <ds:schemaRef ds:uri="http://schemas.microsoft.com/office/2006/metadata/properties"/>
    <ds:schemaRef ds:uri="http://schemas.microsoft.com/office/infopath/2007/PartnerControls"/>
    <ds:schemaRef ds:uri="a497d734-4801-40da-89ef-017d807fa2a8"/>
    <ds:schemaRef ds:uri="32bdb438-7d0f-4225-b594-ab5c81528ae2"/>
  </ds:schemaRefs>
</ds:datastoreItem>
</file>

<file path=customXml/itemProps3.xml><?xml version="1.0" encoding="utf-8"?>
<ds:datastoreItem xmlns:ds="http://schemas.openxmlformats.org/officeDocument/2006/customXml" ds:itemID="{488513AF-4868-4C9E-B75F-E4B4780F5F95}">
  <ds:schemaRefs>
    <ds:schemaRef ds:uri="http://schemas.microsoft.com/sharepoint/v3/contenttype/forms"/>
  </ds:schemaRefs>
</ds:datastoreItem>
</file>

<file path=customXml/itemProps4.xml><?xml version="1.0" encoding="utf-8"?>
<ds:datastoreItem xmlns:ds="http://schemas.openxmlformats.org/officeDocument/2006/customXml" ds:itemID="{72B6FE96-0762-4C10-A831-4D01479EB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97d734-4801-40da-89ef-017d807fa2a8"/>
    <ds:schemaRef ds:uri="32bdb438-7d0f-4225-b594-ab5c81528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Home</vt:lpstr>
      <vt:lpstr>Overview </vt:lpstr>
      <vt:lpstr>Graphs</vt:lpstr>
      <vt:lpstr>Argentina</vt:lpstr>
      <vt:lpstr>Australia</vt:lpstr>
      <vt:lpstr>Brazil</vt:lpstr>
      <vt:lpstr>Canada</vt:lpstr>
      <vt:lpstr>Colombia</vt:lpstr>
      <vt:lpstr>France</vt:lpstr>
      <vt:lpstr>Germany</vt:lpstr>
      <vt:lpstr>Japan</vt:lpstr>
      <vt:lpstr>Italy</vt:lpstr>
      <vt:lpstr>Saudi Arabia</vt:lpstr>
      <vt:lpstr>South Korea</vt:lpstr>
      <vt:lpstr>Spain</vt:lpstr>
      <vt:lpstr>Türkiye</vt:lpstr>
      <vt:lpstr>UK</vt:lpstr>
      <vt:lpstr>USA</vt:lpstr>
      <vt:lpstr>Rest of World</vt:lpstr>
      <vt:lpstr>Rising Stars</vt:lpstr>
      <vt:lpstr>Formatting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Recommendations</dc:title>
  <dc:subject/>
  <dc:creator>Patrick Giles</dc:creator>
  <cp:keywords/>
  <dc:description/>
  <cp:lastModifiedBy>George Burton</cp:lastModifiedBy>
  <cp:revision/>
  <dcterms:created xsi:type="dcterms:W3CDTF">2019-04-03T08:57:56Z</dcterms:created>
  <dcterms:modified xsi:type="dcterms:W3CDTF">2025-05-13T16:01:28Z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0x0101009A7EB3696C166B4E98EC7230A836A500</vt:lpwstr>
  </property>
  <property fmtid="{D5CDD505-2E9C-101B-9397-08002B2CF9AE}" pid="3" name="MediaServiceImageTags">
    <vt:lpwstr/>
  </property>
  <property fmtid="{D5CDD505-2E9C-101B-9397-08002B2CF9AE}" pid="4" name="TaxKeyword">
    <vt:lpwstr/>
  </property>
</Properties>
</file>